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C:\Users\ssylvest\Downloads\"/>
    </mc:Choice>
  </mc:AlternateContent>
  <xr:revisionPtr revIDLastSave="0" documentId="13_ncr:1_{E1AC9816-8AD8-4106-8D3F-C92C477A9CA0}" xr6:coauthVersionLast="47" xr6:coauthVersionMax="47" xr10:uidLastSave="{00000000-0000-0000-0000-000000000000}"/>
  <bookViews>
    <workbookView xWindow="4932" yWindow="3492" windowWidth="27648" windowHeight="14760" xr2:uid="{00000000-000D-0000-FFFF-FFFF00000000}"/>
  </bookViews>
  <sheets>
    <sheet name="Expense Report" sheetId="1" r:id="rId1"/>
  </sheets>
  <definedNames>
    <definedName name="_xlnm.Print_Area" localSheetId="0">'Expense Report'!$A$1:$K$218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 i="1" l="1"/>
  <c r="K204" i="1"/>
  <c r="K193" i="1"/>
  <c r="K182" i="1"/>
  <c r="K171" i="1"/>
  <c r="K158" i="1"/>
  <c r="K147" i="1"/>
  <c r="K136" i="1"/>
  <c r="K125" i="1"/>
  <c r="K114" i="1"/>
  <c r="K101" i="1"/>
  <c r="K90" i="1"/>
  <c r="K79" i="1"/>
  <c r="K68" i="1"/>
  <c r="K57" i="1"/>
  <c r="K24" i="1"/>
  <c r="K35" i="1"/>
  <c r="K212" i="1" l="1"/>
  <c r="K166" i="1"/>
  <c r="K109" i="1"/>
  <c r="K44" i="1"/>
  <c r="K46" i="1" l="1"/>
  <c r="K49" i="1" s="1"/>
</calcChain>
</file>

<file path=xl/sharedStrings.xml><?xml version="1.0" encoding="utf-8"?>
<sst xmlns="http://schemas.openxmlformats.org/spreadsheetml/2006/main" count="157" uniqueCount="53">
  <si>
    <t>Sub total</t>
  </si>
  <si>
    <t>TOTAL FOR REIMBURSEMENT</t>
  </si>
  <si>
    <t>Name</t>
  </si>
  <si>
    <t>Travel Expense Reimbursement Form</t>
  </si>
  <si>
    <t>PID</t>
  </si>
  <si>
    <t>Time and date of return</t>
  </si>
  <si>
    <t>Time and date of departure</t>
  </si>
  <si>
    <t>Reason for travel</t>
  </si>
  <si>
    <t>Attach boarding pass</t>
  </si>
  <si>
    <t>Car rental</t>
  </si>
  <si>
    <t>DOCUMENTATION</t>
  </si>
  <si>
    <t>Other</t>
  </si>
  <si>
    <t>Attach documentation</t>
  </si>
  <si>
    <t>Hotel #1</t>
  </si>
  <si>
    <t>ROUND-TRIP TRAVEL &amp; LODGING EXPENSES</t>
  </si>
  <si>
    <t>Travel by air</t>
  </si>
  <si>
    <t>Hotel #2 (if applicable)</t>
  </si>
  <si>
    <t>Attach complete
hotel folio</t>
  </si>
  <si>
    <t>TOTAL</t>
  </si>
  <si>
    <t>(check applicable boxes)</t>
  </si>
  <si>
    <t>Documentation
not needed</t>
  </si>
  <si>
    <t>NOTES</t>
  </si>
  <si>
    <t>Attach receipts, 
include descriptions</t>
  </si>
  <si>
    <t>Attach receipt and justification memo</t>
  </si>
  <si>
    <t>Funding source?</t>
  </si>
  <si>
    <t>DATE</t>
  </si>
  <si>
    <t>UNC SCHOOL OF INFORMATION AND LIBRARY SCIENCE</t>
  </si>
  <si>
    <t>Cost of tickets or        CABS</t>
  </si>
  <si>
    <r>
      <t>Meals</t>
    </r>
    <r>
      <rPr>
        <sz val="14"/>
        <rFont val="Times New Roman"/>
        <family val="1"/>
      </rPr>
      <t xml:space="preserve">
Do not include meals
 provided by conferences.</t>
    </r>
  </si>
  <si>
    <r>
      <t xml:space="preserve">Total from other sheets
</t>
    </r>
    <r>
      <rPr>
        <i/>
        <sz val="12"/>
        <rFont val="Times New Roman"/>
        <family val="1"/>
      </rPr>
      <t>Attach additional sheets as needed</t>
    </r>
  </si>
  <si>
    <t>Total Page 2</t>
  </si>
  <si>
    <r>
      <rPr>
        <b/>
        <sz val="14"/>
        <rFont val="Times New Roman"/>
        <family val="1"/>
      </rPr>
      <t>Meals</t>
    </r>
    <r>
      <rPr>
        <sz val="14"/>
        <rFont val="Times New Roman"/>
        <family val="1"/>
      </rPr>
      <t xml:space="preserve">
Do not include meals 
provided by conferences.</t>
    </r>
  </si>
  <si>
    <t>Documentation 
not needed</t>
  </si>
  <si>
    <t xml:space="preserve"> Registration</t>
  </si>
  <si>
    <r>
      <t xml:space="preserve">Other
</t>
    </r>
    <r>
      <rPr>
        <sz val="14"/>
        <rFont val="Times New Roman"/>
        <family val="1"/>
      </rPr>
      <t>Acceptable expenses include tolls, parking, baggage fees, 
phone and internet charges,ground transportation, taxi or rail. Any transportation receipts should include the to/from in the description.</t>
    </r>
  </si>
  <si>
    <t>Enter miles below</t>
  </si>
  <si>
    <t>Total Page 3</t>
  </si>
  <si>
    <t>Total Page 4</t>
  </si>
  <si>
    <t>Attach 
Map documentation</t>
  </si>
  <si>
    <t xml:space="preserve">     Personal vehicle</t>
  </si>
  <si>
    <t>UNC requires that car rentals are in traveler's name
Any car over a standard size(mid-size) requires prior approval.
Additional insurance will not be reimbursed.</t>
  </si>
  <si>
    <t xml:space="preserve">Calculate at $0.655 per mile 
</t>
  </si>
  <si>
    <r>
      <rPr>
        <b/>
        <sz val="14"/>
        <rFont val="Times New Roman"/>
        <family val="1"/>
      </rPr>
      <t xml:space="preserve">Travel by car
</t>
    </r>
    <r>
      <rPr>
        <sz val="14"/>
        <rFont val="Times New Roman"/>
        <family val="1"/>
      </rPr>
      <t xml:space="preserve">
</t>
    </r>
  </si>
  <si>
    <t xml:space="preserve">Destination city, state, country </t>
  </si>
  <si>
    <t>STUDENT INFORMATION:</t>
  </si>
  <si>
    <t>All receipts/documentation, a copy of this form and the travel approval should be submitted to the Student Reimbursement Form as a single PDF.</t>
  </si>
  <si>
    <t>US Rates</t>
  </si>
  <si>
    <t>International Rates</t>
  </si>
  <si>
    <t>Meal &amp; Incidential Breakdown</t>
  </si>
  <si>
    <t>UNC Travel Rates</t>
  </si>
  <si>
    <t xml:space="preserve">The University uses federal per diems rates for meals and incidentals.  Please use the links to the right for per diems rates and instructions.  Rates are dependent on both travel location and date. </t>
  </si>
  <si>
    <t xml:space="preserve">Please enter the federal per diem rate for the location and month that you traveled.  Rates can be found using the links at the top of the form. </t>
  </si>
  <si>
    <t xml:space="preserve">If this is the first/last day of travel please check the box above, as rates are prorated on those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</si>
</sst>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
  </numFmts>
  <fonts count="27">
    <font>
      <sz val="10"/>
      <color indexed="8"/>
      <name val="Constantia"/>
      <family val="1"/>
    </font>
    <font>
      <sz val="10"/>
      <color indexed="8"/>
      <name val="Times New Roman"/>
      <family val="1"/>
    </font>
    <font>
      <b/>
      <sz val="10"/>
      <color indexed="8"/>
      <name val="Times New Roman"/>
      <family val="1"/>
    </font>
    <font>
      <b/>
      <sz val="14"/>
      <color indexed="8"/>
      <name val="Times New Roman"/>
      <family val="1"/>
    </font>
    <font>
      <b/>
      <sz val="22"/>
      <name val="Arial"/>
      <family val="2"/>
    </font>
    <font>
      <sz val="14"/>
      <color indexed="8"/>
      <name val="Times New Roman"/>
      <family val="1"/>
    </font>
    <font>
      <sz val="14"/>
      <name val="Times New Roman"/>
      <family val="1"/>
    </font>
    <font>
      <b/>
      <sz val="14"/>
      <name val="Times New Roman"/>
      <family val="1"/>
    </font>
    <font>
      <sz val="22"/>
      <name val="Times New Roman"/>
      <family val="1"/>
    </font>
    <font>
      <u/>
      <sz val="10"/>
      <name val="Times New Roman"/>
      <family val="1"/>
    </font>
    <font>
      <sz val="10"/>
      <name val="Times New Roman"/>
      <family val="1"/>
    </font>
    <font>
      <sz val="9"/>
      <name val="Times New Roman"/>
      <family val="1"/>
    </font>
    <font>
      <sz val="12"/>
      <name val="Times New Roman"/>
      <family val="1"/>
    </font>
    <font>
      <b/>
      <sz val="16"/>
      <name val="Times New Roman"/>
      <family val="1"/>
    </font>
    <font>
      <i/>
      <sz val="14"/>
      <name val="Times New Roman"/>
      <family val="1"/>
    </font>
    <font>
      <b/>
      <sz val="12"/>
      <name val="Times New Roman"/>
      <family val="1"/>
    </font>
    <font>
      <i/>
      <sz val="12"/>
      <name val="Times New Roman"/>
      <family val="1"/>
    </font>
    <font>
      <sz val="10"/>
      <name val="Constantia"/>
      <family val="1"/>
    </font>
    <font>
      <sz val="18"/>
      <name val="Times New Roman"/>
      <family val="1"/>
    </font>
    <font>
      <sz val="11"/>
      <name val="Arial"/>
      <family val="2"/>
    </font>
    <font>
      <sz val="11"/>
      <color indexed="8"/>
      <name val="Constantia"/>
      <family val="1"/>
    </font>
    <font>
      <sz val="10"/>
      <color rgb="FF000000"/>
      <name val="Geneva"/>
    </font>
    <font>
      <sz val="12"/>
      <color indexed="8"/>
      <name val="Times New Roman"/>
      <family val="1"/>
    </font>
    <font>
      <sz val="13"/>
      <name val="Times New Roman"/>
      <family val="1"/>
    </font>
    <font>
      <u/>
      <sz val="10"/>
      <color theme="10"/>
      <name val="Constantia"/>
      <family val="1"/>
    </font>
    <font>
      <u/>
      <sz val="14"/>
      <color theme="10"/>
      <name val="Constantia"/>
      <family val="1"/>
    </font>
    <font>
      <u/>
      <sz val="14"/>
      <color theme="10"/>
      <name val="Times New Roman"/>
      <family val="1"/>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24" fillId="0" borderId="0" applyNumberFormat="0" applyFill="0" applyBorder="0" applyAlignment="0" applyProtection="0"/>
  </cellStyleXfs>
  <cellXfs count="161">
    <xf numFmtId="0" fontId="0" fillId="0" borderId="0" xfId="0"/>
    <xf numFmtId="0" fontId="1" fillId="0" borderId="0" xfId="0" applyFont="1"/>
    <xf numFmtId="0" fontId="6" fillId="0" borderId="0" xfId="0" applyFont="1"/>
    <xf numFmtId="164" fontId="6" fillId="0" borderId="1" xfId="0" applyNumberFormat="1"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164" fontId="12" fillId="0" borderId="0" xfId="0" applyNumberFormat="1" applyFont="1" applyAlignment="1" applyProtection="1">
      <alignment horizontal="center" vertical="center"/>
      <protection locked="0"/>
    </xf>
    <xf numFmtId="0" fontId="14" fillId="0" borderId="0" xfId="0" applyFont="1"/>
    <xf numFmtId="0" fontId="14" fillId="0" borderId="0" xfId="0" applyFont="1" applyAlignment="1">
      <alignment horizontal="right" wrapText="1"/>
    </xf>
    <xf numFmtId="164" fontId="6" fillId="0" borderId="5" xfId="0" applyNumberFormat="1" applyFont="1" applyBorder="1" applyAlignment="1" applyProtection="1">
      <alignment horizontal="center" vertical="center"/>
      <protection locked="0"/>
    </xf>
    <xf numFmtId="0" fontId="16" fillId="0" borderId="0" xfId="0" applyFont="1" applyAlignment="1">
      <alignment horizontal="center" vertical="center" wrapText="1"/>
    </xf>
    <xf numFmtId="164" fontId="6" fillId="0" borderId="0" xfId="0" applyNumberFormat="1" applyFont="1" applyAlignment="1" applyProtection="1">
      <alignment horizontal="center" vertical="center"/>
      <protection locked="0"/>
    </xf>
    <xf numFmtId="0" fontId="7" fillId="0" borderId="0" xfId="0" applyFont="1" applyAlignment="1">
      <alignment horizontal="left" vertical="center"/>
    </xf>
    <xf numFmtId="0" fontId="7" fillId="0" borderId="0" xfId="0" applyFont="1" applyAlignment="1">
      <alignment horizontal="center" vertical="center"/>
    </xf>
    <xf numFmtId="0" fontId="14" fillId="0" borderId="0" xfId="0" applyFont="1" applyAlignment="1">
      <alignment horizontal="center" vertical="center" wrapText="1"/>
    </xf>
    <xf numFmtId="164" fontId="6" fillId="0" borderId="7" xfId="0" applyNumberFormat="1" applyFont="1" applyBorder="1" applyAlignment="1">
      <alignment horizontal="center" vertical="center"/>
    </xf>
    <xf numFmtId="0" fontId="5" fillId="0" borderId="0" xfId="0" applyFont="1"/>
    <xf numFmtId="164" fontId="22" fillId="0" borderId="7" xfId="0" applyNumberFormat="1" applyFont="1" applyBorder="1" applyAlignment="1">
      <alignment horizontal="center"/>
    </xf>
    <xf numFmtId="0" fontId="6" fillId="0" borderId="1" xfId="0" applyFont="1" applyBorder="1" applyAlignment="1" applyProtection="1">
      <alignment horizontal="center" vertical="center"/>
      <protection locked="0"/>
    </xf>
    <xf numFmtId="0" fontId="10" fillId="0" borderId="0" xfId="0" applyFont="1"/>
    <xf numFmtId="0" fontId="6" fillId="0" borderId="0" xfId="0" applyFont="1" applyAlignment="1" applyProtection="1">
      <alignment horizontal="center" vertical="center"/>
      <protection locked="0"/>
    </xf>
    <xf numFmtId="0" fontId="7" fillId="0" borderId="1" xfId="0" applyFont="1" applyBorder="1" applyAlignment="1">
      <alignment horizontal="center" vertical="center"/>
    </xf>
    <xf numFmtId="0" fontId="1" fillId="0" borderId="0" xfId="0" applyFont="1" applyAlignment="1" applyProtection="1">
      <alignment vertical="top"/>
      <protection locked="0"/>
    </xf>
    <xf numFmtId="0" fontId="19" fillId="0" borderId="0" xfId="0" applyFont="1" applyAlignment="1" applyProtection="1">
      <alignment horizontal="center"/>
      <protection locked="0"/>
    </xf>
    <xf numFmtId="0" fontId="9" fillId="2" borderId="0" xfId="0" applyFont="1" applyFill="1" applyAlignment="1" applyProtection="1">
      <alignment vertical="top"/>
      <protection locked="0"/>
    </xf>
    <xf numFmtId="0" fontId="1" fillId="0" borderId="0" xfId="0" applyFont="1" applyProtection="1">
      <protection locked="0"/>
    </xf>
    <xf numFmtId="0" fontId="6" fillId="0" borderId="0" xfId="0" applyFont="1" applyAlignment="1" applyProtection="1">
      <alignment horizontal="right" wrapText="1" indent="1"/>
      <protection locked="0"/>
    </xf>
    <xf numFmtId="0" fontId="11" fillId="0" borderId="0" xfId="0" applyFont="1" applyAlignment="1" applyProtection="1">
      <alignment horizontal="right" wrapText="1"/>
      <protection locked="0"/>
    </xf>
    <xf numFmtId="14" fontId="1" fillId="0" borderId="0" xfId="0" applyNumberFormat="1" applyFont="1" applyProtection="1">
      <protection locked="0"/>
    </xf>
    <xf numFmtId="0" fontId="20" fillId="0" borderId="0" xfId="0" applyFont="1" applyAlignment="1" applyProtection="1">
      <alignment horizontal="center"/>
      <protection locked="0"/>
    </xf>
    <xf numFmtId="0" fontId="6" fillId="0" borderId="0" xfId="0" applyFont="1" applyProtection="1">
      <protection locked="0"/>
    </xf>
    <xf numFmtId="0" fontId="10" fillId="0" borderId="0" xfId="0" applyFont="1" applyAlignment="1" applyProtection="1">
      <alignment horizontal="center"/>
      <protection locked="0"/>
    </xf>
    <xf numFmtId="0" fontId="10" fillId="0" borderId="0" xfId="0" applyFont="1" applyProtection="1">
      <protection locked="0"/>
    </xf>
    <xf numFmtId="164" fontId="10" fillId="0" borderId="0" xfId="0" applyNumberFormat="1" applyFont="1" applyAlignment="1" applyProtection="1">
      <alignment horizontal="center"/>
      <protection locked="0"/>
    </xf>
    <xf numFmtId="164" fontId="7" fillId="0" borderId="1" xfId="0" applyNumberFormat="1" applyFont="1" applyBorder="1" applyAlignment="1" applyProtection="1">
      <alignment horizontal="center" vertical="center"/>
      <protection locked="0"/>
    </xf>
    <xf numFmtId="14" fontId="2" fillId="0" borderId="0" xfId="0" applyNumberFormat="1" applyFont="1" applyProtection="1">
      <protection locked="0"/>
    </xf>
    <xf numFmtId="0" fontId="2" fillId="0" borderId="0" xfId="0" applyFont="1" applyProtection="1">
      <protection locked="0"/>
    </xf>
    <xf numFmtId="0" fontId="6" fillId="0" borderId="0" xfId="0" applyFont="1" applyAlignment="1" applyProtection="1">
      <alignment horizontal="right" wrapText="1"/>
      <protection locked="0"/>
    </xf>
    <xf numFmtId="49" fontId="6" fillId="0" borderId="0" xfId="0" applyNumberFormat="1" applyFont="1" applyProtection="1">
      <protection locked="0"/>
    </xf>
    <xf numFmtId="164" fontId="6" fillId="0" borderId="0" xfId="0" applyNumberFormat="1" applyFont="1" applyAlignment="1" applyProtection="1">
      <alignment horizontal="center"/>
      <protection locked="0"/>
    </xf>
    <xf numFmtId="0" fontId="1" fillId="0" borderId="0" xfId="0" applyFont="1" applyAlignment="1" applyProtection="1">
      <alignment horizontal="center" vertical="center"/>
      <protection locked="0"/>
    </xf>
    <xf numFmtId="164" fontId="5" fillId="0" borderId="0" xfId="0" applyNumberFormat="1" applyFont="1" applyProtection="1">
      <protection locked="0"/>
    </xf>
    <xf numFmtId="164" fontId="1" fillId="0" borderId="0" xfId="0" applyNumberFormat="1" applyFont="1" applyAlignment="1" applyProtection="1">
      <alignment horizontal="center"/>
      <protection locked="0"/>
    </xf>
    <xf numFmtId="0" fontId="6" fillId="0" borderId="1" xfId="0" applyFont="1" applyBorder="1" applyAlignment="1">
      <alignment horizontal="left" vertical="center" indent="3"/>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15" fillId="0" borderId="2" xfId="0" applyFont="1" applyBorder="1" applyAlignment="1">
      <alignment horizontal="center" vertical="center" wrapText="1"/>
    </xf>
    <xf numFmtId="0" fontId="12" fillId="0" borderId="3" xfId="0" applyFont="1" applyBorder="1" applyAlignment="1">
      <alignment horizontal="left" vertical="center"/>
    </xf>
    <xf numFmtId="0" fontId="16" fillId="0" borderId="0" xfId="0" applyFont="1" applyAlignment="1">
      <alignment horizontal="center" vertical="center"/>
    </xf>
    <xf numFmtId="0" fontId="7" fillId="0" borderId="4" xfId="0" applyFont="1" applyBorder="1" applyAlignment="1">
      <alignment horizontal="center" wrapText="1"/>
    </xf>
    <xf numFmtId="0" fontId="6" fillId="0" borderId="0" xfId="0" applyFont="1" applyAlignment="1">
      <alignment wrapText="1"/>
    </xf>
    <xf numFmtId="0" fontId="6" fillId="0" borderId="8" xfId="0" applyFont="1" applyBorder="1" applyAlignment="1">
      <alignment wrapTex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7" fillId="0" borderId="1" xfId="0" applyFont="1" applyBorder="1" applyAlignment="1">
      <alignment horizontal="center" wrapText="1"/>
    </xf>
    <xf numFmtId="0" fontId="6" fillId="0" borderId="0" xfId="0" applyFont="1" applyAlignment="1">
      <alignment horizontal="left" wrapText="1"/>
    </xf>
    <xf numFmtId="0" fontId="6" fillId="0" borderId="8" xfId="0" applyFont="1" applyBorder="1" applyAlignment="1">
      <alignment horizontal="left" wrapText="1"/>
    </xf>
    <xf numFmtId="0" fontId="6" fillId="0" borderId="6" xfId="0" applyFont="1" applyBorder="1" applyAlignment="1">
      <alignment wrapText="1"/>
    </xf>
    <xf numFmtId="0" fontId="7" fillId="0" borderId="0" xfId="0" applyFont="1" applyAlignment="1">
      <alignment horizontal="center" vertical="center" wrapText="1"/>
    </xf>
    <xf numFmtId="0" fontId="6" fillId="0" borderId="0" xfId="0" applyFont="1" applyAlignment="1">
      <alignment horizontal="right" wrapText="1"/>
    </xf>
    <xf numFmtId="49" fontId="6" fillId="0" borderId="0" xfId="0" applyNumberFormat="1" applyFont="1"/>
    <xf numFmtId="165" fontId="6" fillId="0" borderId="1" xfId="0" applyNumberFormat="1" applyFont="1" applyBorder="1" applyAlignment="1" applyProtection="1">
      <alignment wrapText="1"/>
      <protection locked="0"/>
    </xf>
    <xf numFmtId="165" fontId="6" fillId="0" borderId="1" xfId="0" applyNumberFormat="1" applyFont="1" applyBorder="1" applyAlignment="1" applyProtection="1">
      <alignment horizontal="left" wrapText="1"/>
      <protection locked="0"/>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vertical="center" wrapText="1"/>
    </xf>
    <xf numFmtId="164" fontId="6" fillId="0" borderId="1" xfId="0" applyNumberFormat="1" applyFont="1" applyBorder="1" applyAlignment="1">
      <alignment horizontal="center" vertical="center"/>
    </xf>
    <xf numFmtId="0" fontId="25" fillId="0" borderId="0" xfId="1" applyFont="1" applyAlignment="1" applyProtection="1">
      <alignment horizontal="center" vertical="center" wrapText="1"/>
      <protection locked="0"/>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xf>
    <xf numFmtId="0" fontId="23"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pplyProtection="1">
      <alignment horizontal="center" vertical="center"/>
      <protection locked="0"/>
    </xf>
    <xf numFmtId="0" fontId="13" fillId="0" borderId="0" xfId="0" applyFont="1" applyAlignment="1">
      <alignment horizontal="right" vertical="center" wrapText="1" indent="1"/>
    </xf>
    <xf numFmtId="0" fontId="15" fillId="0" borderId="0" xfId="0" applyFont="1" applyAlignment="1">
      <alignment horizontal="right" vertical="center" wrapText="1" indent="1"/>
    </xf>
    <xf numFmtId="0" fontId="16" fillId="0" borderId="0" xfId="0" applyFont="1"/>
    <xf numFmtId="0" fontId="10" fillId="0" borderId="0" xfId="0" applyFont="1"/>
    <xf numFmtId="164" fontId="12" fillId="0" borderId="21" xfId="0" applyNumberFormat="1" applyFont="1" applyBorder="1" applyAlignment="1">
      <alignment horizontal="center" vertical="center"/>
    </xf>
    <xf numFmtId="164" fontId="17" fillId="0" borderId="22" xfId="0" applyNumberFormat="1" applyFont="1" applyBorder="1" applyAlignment="1">
      <alignment horizontal="center"/>
    </xf>
    <xf numFmtId="164" fontId="6" fillId="0" borderId="21" xfId="0" applyNumberFormat="1" applyFont="1" applyBorder="1" applyAlignment="1">
      <alignment horizontal="center"/>
    </xf>
    <xf numFmtId="164" fontId="6" fillId="0" borderId="23" xfId="0" applyNumberFormat="1" applyFont="1" applyBorder="1" applyAlignment="1">
      <alignment horizontal="center"/>
    </xf>
    <xf numFmtId="164" fontId="6" fillId="0" borderId="22" xfId="0" applyNumberFormat="1" applyFont="1" applyBorder="1" applyAlignment="1">
      <alignment horizontal="center"/>
    </xf>
    <xf numFmtId="0" fontId="23"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164" fontId="18" fillId="0" borderId="0" xfId="0" applyNumberFormat="1" applyFont="1" applyAlignment="1" applyProtection="1">
      <alignment horizontal="center" vertical="top"/>
      <protection locked="0"/>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4" xfId="0" applyFont="1" applyBorder="1" applyAlignment="1">
      <alignment horizontal="center" vertical="center" wrapText="1"/>
    </xf>
    <xf numFmtId="0" fontId="14" fillId="0" borderId="17" xfId="0" applyFont="1" applyBorder="1" applyAlignment="1">
      <alignment horizontal="center" vertical="center" wrapText="1"/>
    </xf>
    <xf numFmtId="0" fontId="12" fillId="0" borderId="4"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4" fillId="0" borderId="0" xfId="0" applyFont="1" applyAlignment="1" applyProtection="1">
      <alignment horizontal="left"/>
      <protection locked="0"/>
    </xf>
    <xf numFmtId="0" fontId="8" fillId="0" borderId="0" xfId="0" applyFont="1" applyAlignment="1" applyProtection="1">
      <alignment horizontal="left"/>
      <protection locked="0"/>
    </xf>
    <xf numFmtId="0" fontId="6" fillId="0" borderId="0" xfId="0" applyFont="1" applyAlignment="1" applyProtection="1">
      <alignment horizontal="center" vertical="center" wrapText="1"/>
      <protection locked="0"/>
    </xf>
    <xf numFmtId="0" fontId="6" fillId="0" borderId="6" xfId="0" applyFont="1" applyBorder="1" applyAlignment="1" applyProtection="1">
      <alignment horizontal="left" indent="4"/>
      <protection locked="0"/>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6" fillId="0" borderId="2" xfId="0" applyFont="1" applyBorder="1" applyAlignment="1" applyProtection="1">
      <alignment horizontal="left" indent="4"/>
      <protection locked="0"/>
    </xf>
    <xf numFmtId="0" fontId="6" fillId="0" borderId="0" xfId="0" applyFont="1" applyAlignment="1" applyProtection="1">
      <alignment horizontal="right" wrapText="1" indent="1"/>
      <protection locked="0"/>
    </xf>
    <xf numFmtId="0" fontId="15" fillId="0" borderId="16" xfId="0" applyFont="1" applyBorder="1" applyAlignment="1">
      <alignment horizontal="right" vertical="center" wrapText="1" inden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5" xfId="0" applyFont="1" applyBorder="1" applyAlignment="1" applyProtection="1">
      <alignment horizontal="center" vertical="center"/>
      <protection locked="0"/>
    </xf>
    <xf numFmtId="0" fontId="5" fillId="0" borderId="2" xfId="0" applyFont="1" applyBorder="1" applyProtection="1">
      <protection locked="0"/>
    </xf>
    <xf numFmtId="49" fontId="5" fillId="0" borderId="2" xfId="0" applyNumberFormat="1" applyFont="1" applyBorder="1" applyProtection="1">
      <protection locked="0"/>
    </xf>
    <xf numFmtId="0" fontId="6" fillId="0" borderId="0" xfId="0" applyFont="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3" fillId="0" borderId="0" xfId="0" applyFont="1" applyAlignment="1" applyProtection="1">
      <alignment horizontal="center"/>
      <protection locked="0"/>
    </xf>
    <xf numFmtId="0" fontId="3" fillId="0" borderId="16" xfId="0" applyFont="1" applyBorder="1" applyAlignment="1" applyProtection="1">
      <alignment horizontal="center"/>
      <protection locked="0"/>
    </xf>
    <xf numFmtId="49" fontId="6" fillId="0" borderId="2" xfId="0" applyNumberFormat="1" applyFont="1" applyBorder="1" applyAlignment="1" applyProtection="1">
      <alignment horizontal="center"/>
      <protection locked="0"/>
    </xf>
    <xf numFmtId="164" fontId="6" fillId="0" borderId="8" xfId="0" applyNumberFormat="1" applyFont="1" applyBorder="1" applyAlignment="1" applyProtection="1">
      <alignment horizontal="center" vertical="center"/>
      <protection locked="0"/>
    </xf>
    <xf numFmtId="164" fontId="6" fillId="0" borderId="9" xfId="0" applyNumberFormat="1" applyFont="1" applyBorder="1" applyAlignment="1" applyProtection="1">
      <alignment horizontal="center" vertical="center"/>
      <protection locked="0"/>
    </xf>
    <xf numFmtId="164" fontId="6" fillId="4" borderId="9" xfId="0" applyNumberFormat="1" applyFont="1" applyFill="1" applyBorder="1" applyAlignment="1">
      <alignment horizontal="center" vertical="center"/>
    </xf>
    <xf numFmtId="164" fontId="6" fillId="4" borderId="5" xfId="0" applyNumberFormat="1" applyFont="1" applyFill="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5" xfId="0" applyFont="1" applyBorder="1" applyAlignment="1">
      <alignment horizontal="left" vertical="center"/>
    </xf>
    <xf numFmtId="0" fontId="6" fillId="3" borderId="10"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164" fontId="6" fillId="0" borderId="8" xfId="0" applyNumberFormat="1" applyFont="1" applyBorder="1" applyAlignment="1">
      <alignment horizontal="center" vertical="center"/>
    </xf>
    <xf numFmtId="164" fontId="6" fillId="0" borderId="5" xfId="0" applyNumberFormat="1" applyFont="1" applyBorder="1" applyAlignment="1">
      <alignment horizontal="center" vertical="center"/>
    </xf>
    <xf numFmtId="0" fontId="7" fillId="0" borderId="0" xfId="0" applyFont="1" applyAlignment="1" applyProtection="1">
      <alignment horizontal="center" vertical="center" wrapText="1"/>
      <protection locked="0"/>
    </xf>
    <xf numFmtId="0" fontId="5" fillId="0" borderId="0" xfId="0" applyFont="1" applyAlignment="1" applyProtection="1">
      <alignment horizontal="center" wrapText="1"/>
      <protection locked="0"/>
    </xf>
    <xf numFmtId="49" fontId="26" fillId="0" borderId="6" xfId="1" applyNumberFormat="1" applyFont="1" applyBorder="1" applyAlignment="1" applyProtection="1">
      <alignment horizontal="center" vertical="center" wrapText="1"/>
      <protection locked="0"/>
    </xf>
    <xf numFmtId="0" fontId="25" fillId="0" borderId="0" xfId="1" applyFont="1" applyAlignment="1" applyProtection="1">
      <alignment horizontal="center" wrapText="1"/>
      <protection locked="0"/>
    </xf>
    <xf numFmtId="0" fontId="6" fillId="0" borderId="1" xfId="0" applyFont="1" applyBorder="1" applyAlignment="1">
      <alignment horizontal="center" vertical="center" wrapText="1"/>
    </xf>
    <xf numFmtId="0" fontId="12" fillId="0" borderId="4" xfId="0" applyFont="1" applyBorder="1" applyAlignment="1">
      <alignment horizontal="left" vertical="center" wrapText="1"/>
    </xf>
    <xf numFmtId="0" fontId="12" fillId="0" borderId="2" xfId="0" applyFont="1" applyBorder="1" applyAlignment="1">
      <alignment horizontal="left" vertical="center"/>
    </xf>
    <xf numFmtId="0" fontId="12" fillId="0" borderId="17" xfId="0" applyFont="1" applyBorder="1" applyAlignment="1">
      <alignment horizontal="left" vertical="center"/>
    </xf>
    <xf numFmtId="0" fontId="7" fillId="0" borderId="6" xfId="0" applyFont="1" applyBorder="1" applyAlignment="1" applyProtection="1">
      <alignment horizontal="left" wrapText="1"/>
      <protection locked="0"/>
    </xf>
    <xf numFmtId="0" fontId="6" fillId="0" borderId="6" xfId="0" applyFont="1" applyBorder="1" applyAlignment="1" applyProtection="1">
      <alignment horizontal="left" wrapText="1"/>
      <protection locked="0"/>
    </xf>
    <xf numFmtId="164" fontId="7" fillId="0" borderId="18" xfId="0" applyNumberFormat="1" applyFont="1" applyBorder="1" applyAlignment="1">
      <alignment horizontal="center"/>
    </xf>
    <xf numFmtId="164" fontId="7" fillId="0" borderId="19" xfId="0" applyNumberFormat="1" applyFont="1" applyBorder="1" applyAlignment="1">
      <alignment horizontal="center"/>
    </xf>
    <xf numFmtId="164" fontId="7" fillId="0" borderId="20" xfId="0" applyNumberFormat="1"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fmlaLink="$M$66" noThreeD="1"/>
</file>

<file path=xl/ctrlProps/ctrlProp11.xml><?xml version="1.0" encoding="utf-8"?>
<formControlPr xmlns="http://schemas.microsoft.com/office/spreadsheetml/2009/9/main" objectType="CheckBox" fmlaLink="$M$77" noThreeD="1"/>
</file>

<file path=xl/ctrlProps/ctrlProp12.xml><?xml version="1.0" encoding="utf-8"?>
<formControlPr xmlns="http://schemas.microsoft.com/office/spreadsheetml/2009/9/main" objectType="CheckBox" fmlaLink="$M$88" noThreeD="1"/>
</file>

<file path=xl/ctrlProps/ctrlProp13.xml><?xml version="1.0" encoding="utf-8"?>
<formControlPr xmlns="http://schemas.microsoft.com/office/spreadsheetml/2009/9/main" objectType="CheckBox" fmlaLink="$M$99" noThreeD="1"/>
</file>

<file path=xl/ctrlProps/ctrlProp14.xml><?xml version="1.0" encoding="utf-8"?>
<formControlPr xmlns="http://schemas.microsoft.com/office/spreadsheetml/2009/9/main" objectType="CheckBox" fmlaLink="$M$112" noThreeD="1"/>
</file>

<file path=xl/ctrlProps/ctrlProp15.xml><?xml version="1.0" encoding="utf-8"?>
<formControlPr xmlns="http://schemas.microsoft.com/office/spreadsheetml/2009/9/main" objectType="CheckBox" fmlaLink="$M$134" noThreeD="1"/>
</file>

<file path=xl/ctrlProps/ctrlProp16.xml><?xml version="1.0" encoding="utf-8"?>
<formControlPr xmlns="http://schemas.microsoft.com/office/spreadsheetml/2009/9/main" objectType="CheckBox" fmlaLink="$M$145" noThreeD="1"/>
</file>

<file path=xl/ctrlProps/ctrlProp17.xml><?xml version="1.0" encoding="utf-8"?>
<formControlPr xmlns="http://schemas.microsoft.com/office/spreadsheetml/2009/9/main" objectType="CheckBox" fmlaLink="$M$156" noThreeD="1"/>
</file>

<file path=xl/ctrlProps/ctrlProp18.xml><?xml version="1.0" encoding="utf-8"?>
<formControlPr xmlns="http://schemas.microsoft.com/office/spreadsheetml/2009/9/main" objectType="CheckBox" fmlaLink="$M$169"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fmlaLink="$M$180" noThreeD="1"/>
</file>

<file path=xl/ctrlProps/ctrlProp21.xml><?xml version="1.0" encoding="utf-8"?>
<formControlPr xmlns="http://schemas.microsoft.com/office/spreadsheetml/2009/9/main" objectType="CheckBox" fmlaLink="$M$191" noThreeD="1"/>
</file>

<file path=xl/ctrlProps/ctrlProp22.xml><?xml version="1.0" encoding="utf-8"?>
<formControlPr xmlns="http://schemas.microsoft.com/office/spreadsheetml/2009/9/main" objectType="CheckBox" fmlaLink="$M$202"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fmlaLink="$M$22" noThreeD="1"/>
</file>

<file path=xl/ctrlProps/ctrlProp6.xml><?xml version="1.0" encoding="utf-8"?>
<formControlPr xmlns="http://schemas.microsoft.com/office/spreadsheetml/2009/9/main" objectType="CheckBox" fmlaLink="$M$13" noThreeD="1"/>
</file>

<file path=xl/ctrlProps/ctrlProp7.xml><?xml version="1.0" encoding="utf-8"?>
<formControlPr xmlns="http://schemas.microsoft.com/office/spreadsheetml/2009/9/main" objectType="CheckBox" fmlaLink="$M$33" noThreeD="1"/>
</file>

<file path=xl/ctrlProps/ctrlProp8.xml><?xml version="1.0" encoding="utf-8"?>
<formControlPr xmlns="http://schemas.microsoft.com/office/spreadsheetml/2009/9/main" objectType="CheckBox" fmlaLink="$M$123" noThreeD="1"/>
</file>

<file path=xl/ctrlProps/ctrlProp9.xml><?xml version="1.0" encoding="utf-8"?>
<formControlPr xmlns="http://schemas.microsoft.com/office/spreadsheetml/2009/9/main" objectType="CheckBox" fmlaLink="$M$55"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1623060</xdr:colOff>
          <xdr:row>10</xdr:row>
          <xdr:rowOff>137160</xdr:rowOff>
        </xdr:from>
        <xdr:to>
          <xdr:col>3</xdr:col>
          <xdr:colOff>1965960</xdr:colOff>
          <xdr:row>10</xdr:row>
          <xdr:rowOff>350520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11</xdr:row>
          <xdr:rowOff>350520</xdr:rowOff>
        </xdr:from>
        <xdr:to>
          <xdr:col>3</xdr:col>
          <xdr:colOff>342900</xdr:colOff>
          <xdr:row>12</xdr:row>
          <xdr:rowOff>464820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419100</xdr:rowOff>
        </xdr:from>
        <xdr:to>
          <xdr:col>3</xdr:col>
          <xdr:colOff>381000</xdr:colOff>
          <xdr:row>14</xdr:row>
          <xdr:rowOff>640080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16</xdr:row>
          <xdr:rowOff>121920</xdr:rowOff>
        </xdr:from>
        <xdr:to>
          <xdr:col>3</xdr:col>
          <xdr:colOff>403860</xdr:colOff>
          <xdr:row>16</xdr:row>
          <xdr:rowOff>342900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20</xdr:row>
          <xdr:rowOff>335280</xdr:rowOff>
        </xdr:from>
        <xdr:to>
          <xdr:col>3</xdr:col>
          <xdr:colOff>2049780</xdr:colOff>
          <xdr:row>22</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11</xdr:row>
          <xdr:rowOff>350520</xdr:rowOff>
        </xdr:from>
        <xdr:to>
          <xdr:col>6</xdr:col>
          <xdr:colOff>601980</xdr:colOff>
          <xdr:row>12</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32</xdr:row>
          <xdr:rowOff>76200</xdr:rowOff>
        </xdr:from>
        <xdr:to>
          <xdr:col>3</xdr:col>
          <xdr:colOff>2194560</xdr:colOff>
          <xdr:row>33</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122</xdr:row>
          <xdr:rowOff>38100</xdr:rowOff>
        </xdr:from>
        <xdr:to>
          <xdr:col>3</xdr:col>
          <xdr:colOff>2202180</xdr:colOff>
          <xdr:row>122</xdr:row>
          <xdr:rowOff>259080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54</xdr:row>
          <xdr:rowOff>45720</xdr:rowOff>
        </xdr:from>
        <xdr:to>
          <xdr:col>3</xdr:col>
          <xdr:colOff>2209800</xdr:colOff>
          <xdr:row>54</xdr:row>
          <xdr:rowOff>266700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  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65</xdr:row>
          <xdr:rowOff>45720</xdr:rowOff>
        </xdr:from>
        <xdr:to>
          <xdr:col>3</xdr:col>
          <xdr:colOff>2202180</xdr:colOff>
          <xdr:row>65</xdr:row>
          <xdr:rowOff>266700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76</xdr:row>
          <xdr:rowOff>68580</xdr:rowOff>
        </xdr:from>
        <xdr:to>
          <xdr:col>3</xdr:col>
          <xdr:colOff>2232660</xdr:colOff>
          <xdr:row>76</xdr:row>
          <xdr:rowOff>289560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87</xdr:row>
          <xdr:rowOff>38100</xdr:rowOff>
        </xdr:from>
        <xdr:to>
          <xdr:col>3</xdr:col>
          <xdr:colOff>2209800</xdr:colOff>
          <xdr:row>87</xdr:row>
          <xdr:rowOff>259080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98</xdr:row>
          <xdr:rowOff>30480</xdr:rowOff>
        </xdr:from>
        <xdr:to>
          <xdr:col>3</xdr:col>
          <xdr:colOff>2202180</xdr:colOff>
          <xdr:row>98</xdr:row>
          <xdr:rowOff>251460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111</xdr:row>
          <xdr:rowOff>22860</xdr:rowOff>
        </xdr:from>
        <xdr:to>
          <xdr:col>3</xdr:col>
          <xdr:colOff>2209800</xdr:colOff>
          <xdr:row>111</xdr:row>
          <xdr:rowOff>236220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133</xdr:row>
          <xdr:rowOff>22860</xdr:rowOff>
        </xdr:from>
        <xdr:to>
          <xdr:col>3</xdr:col>
          <xdr:colOff>2209800</xdr:colOff>
          <xdr:row>133</xdr:row>
          <xdr:rowOff>236220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144</xdr:row>
          <xdr:rowOff>38100</xdr:rowOff>
        </xdr:from>
        <xdr:to>
          <xdr:col>3</xdr:col>
          <xdr:colOff>2209800</xdr:colOff>
          <xdr:row>144</xdr:row>
          <xdr:rowOff>259080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155</xdr:row>
          <xdr:rowOff>30480</xdr:rowOff>
        </xdr:from>
        <xdr:to>
          <xdr:col>3</xdr:col>
          <xdr:colOff>2209800</xdr:colOff>
          <xdr:row>155</xdr:row>
          <xdr:rowOff>251460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168</xdr:row>
          <xdr:rowOff>22860</xdr:rowOff>
        </xdr:from>
        <xdr:to>
          <xdr:col>3</xdr:col>
          <xdr:colOff>2202180</xdr:colOff>
          <xdr:row>168</xdr:row>
          <xdr:rowOff>236220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160020</xdr:rowOff>
        </xdr:from>
        <xdr:to>
          <xdr:col>3</xdr:col>
          <xdr:colOff>426720</xdr:colOff>
          <xdr:row>15</xdr:row>
          <xdr:rowOff>365760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179</xdr:row>
          <xdr:rowOff>38100</xdr:rowOff>
        </xdr:from>
        <xdr:to>
          <xdr:col>3</xdr:col>
          <xdr:colOff>2209800</xdr:colOff>
          <xdr:row>179</xdr:row>
          <xdr:rowOff>259080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190</xdr:row>
          <xdr:rowOff>22860</xdr:rowOff>
        </xdr:from>
        <xdr:to>
          <xdr:col>3</xdr:col>
          <xdr:colOff>2202180</xdr:colOff>
          <xdr:row>190</xdr:row>
          <xdr:rowOff>236220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201</xdr:row>
          <xdr:rowOff>30480</xdr:rowOff>
        </xdr:from>
        <xdr:to>
          <xdr:col>3</xdr:col>
          <xdr:colOff>2202180</xdr:colOff>
          <xdr:row>201</xdr:row>
          <xdr:rowOff>251460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First or Last  Day of Travel</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s://aoprals.state.gov/web920/per_diem.asp"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hyperlink" Target="https://www.gsa.gov/travel/plan-book/per-diem-rates"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s://www.gsa.gov/travel/plan-book/per-diem-rates/mie-breakdown"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s://finance.unc.edu/services/travel-allowances/"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13"/>
  <sheetViews>
    <sheetView tabSelected="1" zoomScale="70" zoomScaleNormal="70" workbookViewId="0">
      <selection activeCell="J9" sqref="J9:K9"/>
    </sheetView>
  </sheetViews>
  <sheetFormatPr defaultColWidth="8.88671875" defaultRowHeight="13.2"/>
  <cols>
    <col min="1" max="1" width="1.6640625" style="24" customWidth="1"/>
    <col min="2" max="2" width="22.6640625" style="24" customWidth="1"/>
    <col min="3" max="3" width="14.5546875" style="24" customWidth="1"/>
    <col min="4" max="4" width="39.44140625" style="24" customWidth="1"/>
    <col min="5" max="5" width="13.6640625" style="24" customWidth="1"/>
    <col min="6" max="6" width="16.6640625" style="24" customWidth="1"/>
    <col min="7" max="7" width="13.109375" style="24" customWidth="1"/>
    <col min="8" max="8" width="17.5546875" style="24" customWidth="1"/>
    <col min="9" max="9" width="21" style="24" customWidth="1"/>
    <col min="10" max="10" width="13.33203125" style="24" customWidth="1"/>
    <col min="11" max="11" width="15.5546875" style="41" customWidth="1"/>
    <col min="12" max="13" width="8.88671875" style="24"/>
    <col min="14" max="14" width="13.33203125" style="24" customWidth="1"/>
    <col min="15" max="15" width="14.33203125" style="24" customWidth="1"/>
    <col min="16" max="16" width="15" style="24" customWidth="1"/>
    <col min="17" max="16384" width="8.88671875" style="24"/>
  </cols>
  <sheetData>
    <row r="1" spans="2:16" s="21" customFormat="1" ht="27.75" customHeight="1">
      <c r="B1" s="106" t="s">
        <v>26</v>
      </c>
      <c r="C1" s="106"/>
      <c r="D1" s="106"/>
      <c r="E1" s="106"/>
      <c r="F1" s="106"/>
      <c r="G1" s="106"/>
      <c r="H1" s="106"/>
      <c r="I1" s="106"/>
      <c r="J1" s="106"/>
      <c r="K1" s="106"/>
      <c r="N1" s="22"/>
      <c r="O1" s="22"/>
      <c r="P1" s="22"/>
    </row>
    <row r="2" spans="2:16" ht="31.5" customHeight="1">
      <c r="B2" s="114" t="s">
        <v>3</v>
      </c>
      <c r="C2" s="115"/>
      <c r="D2" s="115"/>
      <c r="E2" s="115"/>
      <c r="F2" s="115"/>
      <c r="G2" s="23"/>
      <c r="H2" s="23"/>
      <c r="I2" s="23"/>
      <c r="J2" s="23"/>
      <c r="K2" s="23"/>
      <c r="N2" s="22"/>
      <c r="O2" s="22"/>
      <c r="P2" s="22"/>
    </row>
    <row r="3" spans="2:16" ht="37.5" customHeight="1">
      <c r="B3" s="116" t="s">
        <v>44</v>
      </c>
      <c r="C3" s="25" t="s">
        <v>2</v>
      </c>
      <c r="D3" s="117"/>
      <c r="E3" s="117"/>
      <c r="F3" s="26"/>
      <c r="G3" s="121" t="s">
        <v>43</v>
      </c>
      <c r="H3" s="121"/>
      <c r="I3" s="121"/>
      <c r="J3" s="117"/>
      <c r="K3" s="117"/>
      <c r="L3" s="27"/>
      <c r="N3" s="28"/>
      <c r="O3" s="28"/>
      <c r="P3" s="28"/>
    </row>
    <row r="4" spans="2:16" ht="27" customHeight="1">
      <c r="B4" s="116"/>
      <c r="C4" s="25" t="s">
        <v>4</v>
      </c>
      <c r="D4" s="120"/>
      <c r="E4" s="120"/>
      <c r="F4" s="26"/>
      <c r="G4" s="121" t="s">
        <v>6</v>
      </c>
      <c r="H4" s="121"/>
      <c r="I4" s="121"/>
      <c r="J4" s="136"/>
      <c r="K4" s="136"/>
      <c r="L4" s="27"/>
      <c r="N4" s="28"/>
      <c r="O4" s="28"/>
      <c r="P4" s="28"/>
    </row>
    <row r="5" spans="2:16" ht="27" customHeight="1">
      <c r="B5" s="121" t="s">
        <v>7</v>
      </c>
      <c r="C5" s="121"/>
      <c r="D5" s="128"/>
      <c r="E5" s="128"/>
      <c r="F5" s="26"/>
      <c r="G5" s="121" t="s">
        <v>5</v>
      </c>
      <c r="H5" s="121"/>
      <c r="I5" s="121"/>
      <c r="J5" s="136"/>
      <c r="K5" s="136"/>
      <c r="L5" s="27"/>
      <c r="N5" s="28"/>
      <c r="O5" s="28"/>
      <c r="P5" s="28"/>
    </row>
    <row r="6" spans="2:16" ht="27" customHeight="1">
      <c r="B6" s="121" t="s">
        <v>24</v>
      </c>
      <c r="C6" s="121"/>
      <c r="D6" s="129"/>
      <c r="E6" s="129"/>
      <c r="F6" s="26"/>
      <c r="G6" s="23"/>
      <c r="H6" s="23"/>
      <c r="I6" s="23"/>
      <c r="J6" s="23"/>
      <c r="K6" s="23"/>
      <c r="L6" s="27"/>
      <c r="N6" s="28"/>
      <c r="O6" s="28"/>
      <c r="P6" s="28"/>
    </row>
    <row r="7" spans="2:16" ht="30" customHeight="1">
      <c r="B7" s="148" t="s">
        <v>45</v>
      </c>
      <c r="C7" s="148"/>
      <c r="D7" s="148"/>
      <c r="E7" s="148"/>
      <c r="F7" s="148"/>
      <c r="G7" s="148"/>
      <c r="H7" s="148"/>
      <c r="I7" s="148"/>
      <c r="J7" s="148"/>
      <c r="K7" s="148"/>
      <c r="L7" s="27"/>
    </row>
    <row r="8" spans="2:16" ht="40.5" customHeight="1">
      <c r="B8" s="149" t="s">
        <v>50</v>
      </c>
      <c r="C8" s="149"/>
      <c r="D8" s="149"/>
      <c r="E8" s="149"/>
      <c r="F8" s="149"/>
      <c r="G8" s="149"/>
      <c r="H8" s="149"/>
      <c r="I8" s="67" t="s">
        <v>49</v>
      </c>
      <c r="J8" s="151" t="s">
        <v>48</v>
      </c>
      <c r="K8" s="151"/>
      <c r="L8" s="27"/>
    </row>
    <row r="9" spans="2:16" ht="32.25" customHeight="1">
      <c r="B9" s="156" t="s">
        <v>14</v>
      </c>
      <c r="C9" s="157"/>
      <c r="D9" s="157"/>
      <c r="E9" s="30"/>
      <c r="F9" s="26"/>
      <c r="G9" s="31"/>
      <c r="H9" s="31"/>
      <c r="I9" s="67" t="s">
        <v>46</v>
      </c>
      <c r="J9" s="150" t="s">
        <v>47</v>
      </c>
      <c r="K9" s="150"/>
      <c r="L9" s="27"/>
    </row>
    <row r="10" spans="2:16" s="35" customFormat="1" ht="27" customHeight="1">
      <c r="B10" s="91"/>
      <c r="C10" s="91"/>
      <c r="D10" s="20" t="s">
        <v>19</v>
      </c>
      <c r="E10" s="119" t="s">
        <v>10</v>
      </c>
      <c r="F10" s="119"/>
      <c r="G10" s="118" t="s">
        <v>21</v>
      </c>
      <c r="H10" s="118"/>
      <c r="I10" s="118"/>
      <c r="J10" s="118"/>
      <c r="K10" s="33" t="s">
        <v>18</v>
      </c>
      <c r="L10" s="34"/>
    </row>
    <row r="11" spans="2:16" ht="33" customHeight="1">
      <c r="B11" s="91" t="s">
        <v>15</v>
      </c>
      <c r="C11" s="152"/>
      <c r="D11" s="43" t="s">
        <v>27</v>
      </c>
      <c r="E11" s="108" t="s">
        <v>8</v>
      </c>
      <c r="F11" s="108"/>
      <c r="G11" s="89"/>
      <c r="H11" s="89"/>
      <c r="I11" s="89"/>
      <c r="J11" s="89"/>
      <c r="K11" s="3"/>
      <c r="L11" s="27"/>
    </row>
    <row r="12" spans="2:16" ht="30" customHeight="1">
      <c r="B12" s="68" t="s">
        <v>42</v>
      </c>
      <c r="C12" s="69"/>
      <c r="D12" s="141" t="s">
        <v>39</v>
      </c>
      <c r="E12" s="74" t="s">
        <v>38</v>
      </c>
      <c r="F12" s="84"/>
      <c r="G12" s="68" t="s">
        <v>41</v>
      </c>
      <c r="H12" s="81"/>
      <c r="I12" s="81"/>
      <c r="J12" s="144" t="s">
        <v>35</v>
      </c>
      <c r="K12" s="66"/>
      <c r="L12" s="27"/>
    </row>
    <row r="13" spans="2:16" ht="38.25" customHeight="1">
      <c r="B13" s="70"/>
      <c r="C13" s="71"/>
      <c r="D13" s="142"/>
      <c r="E13" s="85"/>
      <c r="F13" s="86"/>
      <c r="G13" s="70"/>
      <c r="H13" s="82"/>
      <c r="I13" s="82"/>
      <c r="J13" s="145"/>
      <c r="K13" s="146">
        <f>IF(M13=TRUE,(J14*0.655),0)</f>
        <v>0</v>
      </c>
      <c r="L13" s="27"/>
      <c r="M13" s="24" t="b">
        <v>0</v>
      </c>
    </row>
    <row r="14" spans="2:16" ht="24.75" customHeight="1">
      <c r="B14" s="70"/>
      <c r="C14" s="71"/>
      <c r="D14" s="143"/>
      <c r="E14" s="87"/>
      <c r="F14" s="88"/>
      <c r="G14" s="72"/>
      <c r="H14" s="83"/>
      <c r="I14" s="83"/>
      <c r="J14" s="17"/>
      <c r="K14" s="147"/>
      <c r="L14" s="27"/>
    </row>
    <row r="15" spans="2:16" ht="78" customHeight="1">
      <c r="B15" s="70"/>
      <c r="C15" s="71"/>
      <c r="D15" s="42" t="s">
        <v>9</v>
      </c>
      <c r="E15" s="107" t="s">
        <v>23</v>
      </c>
      <c r="F15" s="108"/>
      <c r="G15" s="153" t="s">
        <v>40</v>
      </c>
      <c r="H15" s="154"/>
      <c r="I15" s="154"/>
      <c r="J15" s="155"/>
      <c r="K15" s="3"/>
      <c r="L15" s="27"/>
    </row>
    <row r="16" spans="2:16" ht="35.25" customHeight="1">
      <c r="B16" s="64"/>
      <c r="C16" s="65"/>
      <c r="D16" s="42" t="s">
        <v>33</v>
      </c>
      <c r="E16" s="109" t="s">
        <v>12</v>
      </c>
      <c r="F16" s="110"/>
      <c r="G16" s="111"/>
      <c r="H16" s="112"/>
      <c r="I16" s="112"/>
      <c r="J16" s="113"/>
      <c r="K16" s="3"/>
      <c r="L16" s="27"/>
    </row>
    <row r="17" spans="2:13" ht="35.25" customHeight="1">
      <c r="B17" s="62"/>
      <c r="C17" s="63"/>
      <c r="D17" s="42" t="s">
        <v>11</v>
      </c>
      <c r="E17" s="108" t="s">
        <v>12</v>
      </c>
      <c r="F17" s="108"/>
      <c r="G17" s="89"/>
      <c r="H17" s="89"/>
      <c r="I17" s="89"/>
      <c r="J17" s="89"/>
      <c r="K17" s="3"/>
      <c r="L17" s="27"/>
    </row>
    <row r="18" spans="2:13" ht="27.75" customHeight="1">
      <c r="B18" s="91" t="s">
        <v>13</v>
      </c>
      <c r="C18" s="91"/>
      <c r="D18" s="44"/>
      <c r="E18" s="107" t="s">
        <v>17</v>
      </c>
      <c r="F18" s="108"/>
      <c r="G18" s="131"/>
      <c r="H18" s="132"/>
      <c r="I18" s="132"/>
      <c r="J18" s="133"/>
      <c r="K18" s="3"/>
      <c r="L18" s="27"/>
    </row>
    <row r="19" spans="2:13" ht="30" customHeight="1">
      <c r="B19" s="91" t="s">
        <v>16</v>
      </c>
      <c r="C19" s="91"/>
      <c r="D19" s="44"/>
      <c r="E19" s="108"/>
      <c r="F19" s="108"/>
      <c r="G19" s="131"/>
      <c r="H19" s="132"/>
      <c r="I19" s="132"/>
      <c r="J19" s="133"/>
      <c r="K19" s="3"/>
      <c r="L19" s="27"/>
    </row>
    <row r="20" spans="2:13" ht="11.25" customHeight="1">
      <c r="B20" s="45"/>
      <c r="C20" s="45"/>
      <c r="D20" s="46"/>
      <c r="E20" s="47"/>
      <c r="F20" s="47"/>
      <c r="G20" s="4"/>
      <c r="H20" s="4"/>
      <c r="I20" s="4"/>
      <c r="J20" s="4"/>
      <c r="K20" s="5"/>
      <c r="L20" s="27"/>
    </row>
    <row r="21" spans="2:13" ht="27.75" customHeight="1">
      <c r="B21" s="48" t="s">
        <v>25</v>
      </c>
      <c r="C21" s="60"/>
      <c r="D21" s="49"/>
      <c r="E21" s="6"/>
      <c r="F21" s="7"/>
      <c r="G21" s="29"/>
      <c r="H21" s="29"/>
      <c r="I21" s="36"/>
      <c r="J21" s="37"/>
      <c r="K21" s="38"/>
      <c r="L21" s="27"/>
    </row>
    <row r="22" spans="2:13" ht="23.25" customHeight="1">
      <c r="B22" s="123" t="s">
        <v>28</v>
      </c>
      <c r="C22" s="124"/>
      <c r="D22" s="50"/>
      <c r="E22" s="74" t="s">
        <v>20</v>
      </c>
      <c r="F22" s="84"/>
      <c r="G22" s="80" t="s">
        <v>51</v>
      </c>
      <c r="H22" s="81"/>
      <c r="I22" s="81"/>
      <c r="J22" s="69"/>
      <c r="K22" s="137"/>
      <c r="M22" s="24" t="b">
        <v>0</v>
      </c>
    </row>
    <row r="23" spans="2:13" ht="23.25" customHeight="1">
      <c r="B23" s="125"/>
      <c r="C23" s="126"/>
      <c r="D23" s="103" t="s">
        <v>52</v>
      </c>
      <c r="E23" s="85"/>
      <c r="F23" s="86"/>
      <c r="G23" s="70"/>
      <c r="H23" s="82"/>
      <c r="I23" s="82"/>
      <c r="J23" s="71"/>
      <c r="K23" s="138"/>
      <c r="L23" s="27"/>
    </row>
    <row r="24" spans="2:13" ht="23.25" customHeight="1">
      <c r="B24" s="125"/>
      <c r="C24" s="126"/>
      <c r="D24" s="104"/>
      <c r="E24" s="85"/>
      <c r="F24" s="86"/>
      <c r="G24" s="70"/>
      <c r="H24" s="82"/>
      <c r="I24" s="82"/>
      <c r="J24" s="71"/>
      <c r="K24" s="139">
        <f>IF(M22=FALSE, K22, K22*0.75)</f>
        <v>0</v>
      </c>
      <c r="L24" s="27"/>
    </row>
    <row r="25" spans="2:13" ht="23.25" customHeight="1">
      <c r="B25" s="125"/>
      <c r="C25" s="126"/>
      <c r="D25" s="105"/>
      <c r="E25" s="87"/>
      <c r="F25" s="88"/>
      <c r="G25" s="72"/>
      <c r="H25" s="83"/>
      <c r="I25" s="83"/>
      <c r="J25" s="73"/>
      <c r="K25" s="140"/>
      <c r="L25" s="27"/>
    </row>
    <row r="26" spans="2:13" ht="22.5" customHeight="1">
      <c r="B26" s="91" t="s">
        <v>34</v>
      </c>
      <c r="C26" s="91"/>
      <c r="D26" s="92"/>
      <c r="E26" s="85" t="s">
        <v>22</v>
      </c>
      <c r="F26" s="86"/>
      <c r="G26" s="127"/>
      <c r="H26" s="127"/>
      <c r="I26" s="127"/>
      <c r="J26" s="127"/>
      <c r="K26" s="8"/>
      <c r="L26" s="27"/>
    </row>
    <row r="27" spans="2:13" ht="22.5" customHeight="1">
      <c r="B27" s="91"/>
      <c r="C27" s="91"/>
      <c r="D27" s="91"/>
      <c r="E27" s="85"/>
      <c r="F27" s="86"/>
      <c r="G27" s="90"/>
      <c r="H27" s="89"/>
      <c r="I27" s="89"/>
      <c r="J27" s="89"/>
      <c r="K27" s="3"/>
      <c r="L27" s="27"/>
    </row>
    <row r="28" spans="2:13" ht="22.5" customHeight="1">
      <c r="B28" s="91"/>
      <c r="C28" s="91"/>
      <c r="D28" s="91"/>
      <c r="E28" s="85"/>
      <c r="F28" s="86"/>
      <c r="G28" s="90"/>
      <c r="H28" s="89"/>
      <c r="I28" s="89"/>
      <c r="J28" s="89"/>
      <c r="K28" s="3"/>
      <c r="L28" s="27"/>
    </row>
    <row r="29" spans="2:13" ht="22.5" customHeight="1">
      <c r="B29" s="91"/>
      <c r="C29" s="91"/>
      <c r="D29" s="91"/>
      <c r="E29" s="85"/>
      <c r="F29" s="86"/>
      <c r="G29" s="89"/>
      <c r="H29" s="89"/>
      <c r="I29" s="89"/>
      <c r="J29" s="89"/>
      <c r="K29" s="3"/>
      <c r="L29" s="27"/>
    </row>
    <row r="30" spans="2:13" ht="22.5" customHeight="1">
      <c r="B30" s="91"/>
      <c r="C30" s="91"/>
      <c r="D30" s="91"/>
      <c r="E30" s="87"/>
      <c r="F30" s="88"/>
      <c r="G30" s="89"/>
      <c r="H30" s="89"/>
      <c r="I30" s="89"/>
      <c r="J30" s="89"/>
      <c r="K30" s="3"/>
      <c r="L30" s="27"/>
    </row>
    <row r="31" spans="2:13" ht="11.25" customHeight="1">
      <c r="B31" s="51"/>
      <c r="C31" s="51"/>
      <c r="D31" s="52"/>
      <c r="E31" s="9"/>
      <c r="F31" s="9"/>
      <c r="G31" s="4"/>
      <c r="H31" s="4"/>
      <c r="I31" s="4"/>
      <c r="J31" s="4"/>
      <c r="K31" s="5"/>
      <c r="L31" s="27"/>
    </row>
    <row r="32" spans="2:13" ht="27.75" customHeight="1">
      <c r="B32" s="53" t="s">
        <v>25</v>
      </c>
      <c r="C32" s="61"/>
      <c r="D32" s="54"/>
      <c r="E32" s="6"/>
      <c r="F32" s="7"/>
      <c r="G32" s="29"/>
      <c r="H32" s="29"/>
      <c r="I32" s="36"/>
      <c r="J32" s="37"/>
      <c r="K32" s="10"/>
      <c r="L32" s="27"/>
    </row>
    <row r="33" spans="1:13" ht="23.25" customHeight="1">
      <c r="B33" s="68" t="s">
        <v>31</v>
      </c>
      <c r="C33" s="69"/>
      <c r="D33" s="55"/>
      <c r="E33" s="74" t="s">
        <v>32</v>
      </c>
      <c r="F33" s="75"/>
      <c r="G33" s="80" t="s">
        <v>51</v>
      </c>
      <c r="H33" s="81"/>
      <c r="I33" s="81"/>
      <c r="J33" s="69"/>
      <c r="K33" s="137"/>
      <c r="L33" s="27"/>
      <c r="M33" s="24" t="b">
        <v>0</v>
      </c>
    </row>
    <row r="34" spans="1:13" ht="23.25" customHeight="1">
      <c r="B34" s="70"/>
      <c r="C34" s="71"/>
      <c r="D34" s="103" t="s">
        <v>52</v>
      </c>
      <c r="E34" s="76"/>
      <c r="F34" s="77"/>
      <c r="G34" s="70"/>
      <c r="H34" s="82"/>
      <c r="I34" s="82"/>
      <c r="J34" s="71"/>
      <c r="K34" s="138"/>
      <c r="L34" s="27"/>
    </row>
    <row r="35" spans="1:13" ht="23.25" customHeight="1">
      <c r="B35" s="70"/>
      <c r="C35" s="71"/>
      <c r="D35" s="104"/>
      <c r="E35" s="76"/>
      <c r="F35" s="77"/>
      <c r="G35" s="70"/>
      <c r="H35" s="82"/>
      <c r="I35" s="82"/>
      <c r="J35" s="71"/>
      <c r="K35" s="139">
        <f>IF(M33=FALSE, K33, K33*0.75)</f>
        <v>0</v>
      </c>
      <c r="L35" s="27"/>
    </row>
    <row r="36" spans="1:13" ht="23.25" customHeight="1">
      <c r="B36" s="72"/>
      <c r="C36" s="73"/>
      <c r="D36" s="105"/>
      <c r="E36" s="78"/>
      <c r="F36" s="79"/>
      <c r="G36" s="72"/>
      <c r="H36" s="83"/>
      <c r="I36" s="83"/>
      <c r="J36" s="73"/>
      <c r="K36" s="140"/>
      <c r="L36" s="27"/>
    </row>
    <row r="37" spans="1:13" ht="23.25" customHeight="1">
      <c r="B37" s="91" t="s">
        <v>34</v>
      </c>
      <c r="C37" s="91"/>
      <c r="D37" s="92"/>
      <c r="E37" s="74" t="s">
        <v>22</v>
      </c>
      <c r="F37" s="84"/>
      <c r="G37" s="89"/>
      <c r="H37" s="89"/>
      <c r="I37" s="89"/>
      <c r="J37" s="89"/>
      <c r="K37" s="3"/>
      <c r="L37" s="27"/>
    </row>
    <row r="38" spans="1:13" ht="23.25" customHeight="1">
      <c r="B38" s="91"/>
      <c r="C38" s="91"/>
      <c r="D38" s="91"/>
      <c r="E38" s="85"/>
      <c r="F38" s="86"/>
      <c r="G38" s="90"/>
      <c r="H38" s="89"/>
      <c r="I38" s="89"/>
      <c r="J38" s="89"/>
      <c r="K38" s="3"/>
      <c r="L38" s="27"/>
    </row>
    <row r="39" spans="1:13" ht="23.25" customHeight="1">
      <c r="B39" s="91"/>
      <c r="C39" s="91"/>
      <c r="D39" s="91"/>
      <c r="E39" s="85"/>
      <c r="F39" s="86"/>
      <c r="G39" s="90"/>
      <c r="H39" s="89"/>
      <c r="I39" s="89"/>
      <c r="J39" s="89"/>
      <c r="K39" s="3"/>
    </row>
    <row r="40" spans="1:13" ht="23.25" customHeight="1">
      <c r="B40" s="91"/>
      <c r="C40" s="91"/>
      <c r="D40" s="91"/>
      <c r="E40" s="85"/>
      <c r="F40" s="86"/>
      <c r="G40" s="89"/>
      <c r="H40" s="89"/>
      <c r="I40" s="89"/>
      <c r="J40" s="89"/>
      <c r="K40" s="3"/>
    </row>
    <row r="41" spans="1:13" ht="23.25" customHeight="1">
      <c r="B41" s="91"/>
      <c r="C41" s="91"/>
      <c r="D41" s="91"/>
      <c r="E41" s="87"/>
      <c r="F41" s="88"/>
      <c r="G41" s="89"/>
      <c r="H41" s="89"/>
      <c r="I41" s="89"/>
      <c r="J41" s="89"/>
      <c r="K41" s="3"/>
    </row>
    <row r="42" spans="1:13" ht="12" customHeight="1">
      <c r="B42" s="52"/>
      <c r="C42" s="52"/>
      <c r="D42" s="52"/>
      <c r="E42" s="9"/>
      <c r="F42" s="9"/>
      <c r="G42" s="4"/>
      <c r="H42" s="4"/>
      <c r="I42" s="4"/>
      <c r="J42" s="4"/>
      <c r="K42" s="5"/>
    </row>
    <row r="43" spans="1:13" ht="16.2" thickBot="1">
      <c r="B43" s="52"/>
      <c r="C43" s="52"/>
      <c r="D43" s="52"/>
      <c r="E43" s="9"/>
      <c r="F43" s="9"/>
      <c r="G43" s="4"/>
      <c r="H43" s="4"/>
      <c r="I43" s="4"/>
      <c r="J43" s="4"/>
      <c r="K43" s="5"/>
    </row>
    <row r="44" spans="1:13">
      <c r="A44" s="39"/>
      <c r="B44" s="18"/>
      <c r="C44" s="18"/>
      <c r="D44" s="18"/>
      <c r="E44" s="18"/>
      <c r="F44" s="18"/>
      <c r="G44" s="18"/>
      <c r="H44" s="18"/>
      <c r="I44" s="95" t="s">
        <v>0</v>
      </c>
      <c r="J44" s="95"/>
      <c r="K44" s="98">
        <f>SUM(K11:K19,K24:K30,K35:K41)</f>
        <v>0</v>
      </c>
    </row>
    <row r="45" spans="1:13" ht="15.75" customHeight="1" thickBot="1">
      <c r="B45" s="96"/>
      <c r="C45" s="97"/>
      <c r="D45" s="97"/>
      <c r="E45" s="18"/>
      <c r="F45" s="18"/>
      <c r="G45" s="18"/>
      <c r="H45" s="18"/>
      <c r="I45" s="95"/>
      <c r="J45" s="95"/>
      <c r="K45" s="99"/>
    </row>
    <row r="46" spans="1:13" ht="12.75" customHeight="1">
      <c r="B46" s="97"/>
      <c r="C46" s="97"/>
      <c r="D46" s="97"/>
      <c r="E46" s="18"/>
      <c r="F46" s="18"/>
      <c r="G46" s="95" t="s">
        <v>29</v>
      </c>
      <c r="H46" s="95"/>
      <c r="I46" s="95"/>
      <c r="J46" s="122"/>
      <c r="K46" s="100">
        <f>SUM(K109,K166,K212)</f>
        <v>0</v>
      </c>
    </row>
    <row r="47" spans="1:13" ht="18" customHeight="1">
      <c r="B47" s="11"/>
      <c r="C47" s="11"/>
      <c r="D47" s="11"/>
      <c r="E47" s="11"/>
      <c r="F47" s="11"/>
      <c r="G47" s="95"/>
      <c r="H47" s="95"/>
      <c r="I47" s="95"/>
      <c r="J47" s="122"/>
      <c r="K47" s="101"/>
    </row>
    <row r="48" spans="1:13" ht="12.75" customHeight="1" thickBot="1">
      <c r="B48" s="11"/>
      <c r="C48" s="11"/>
      <c r="D48" s="11"/>
      <c r="E48" s="11"/>
      <c r="F48" s="11"/>
      <c r="G48" s="94" t="s">
        <v>1</v>
      </c>
      <c r="H48" s="95"/>
      <c r="I48" s="95"/>
      <c r="J48" s="95"/>
      <c r="K48" s="102"/>
    </row>
    <row r="49" spans="2:13" ht="13.5" customHeight="1">
      <c r="B49" s="18"/>
      <c r="C49" s="18"/>
      <c r="D49" s="12"/>
      <c r="E49" s="12"/>
      <c r="F49" s="12"/>
      <c r="G49" s="95"/>
      <c r="H49" s="95"/>
      <c r="I49" s="95"/>
      <c r="J49" s="95"/>
      <c r="K49" s="158">
        <f>SUM(K44:K48)</f>
        <v>0</v>
      </c>
    </row>
    <row r="50" spans="2:13" ht="13.5" customHeight="1">
      <c r="B50" s="18"/>
      <c r="C50" s="18"/>
      <c r="D50" s="18"/>
      <c r="E50" s="18"/>
      <c r="F50" s="18"/>
      <c r="G50" s="95"/>
      <c r="H50" s="95"/>
      <c r="I50" s="95"/>
      <c r="J50" s="95"/>
      <c r="K50" s="159"/>
    </row>
    <row r="51" spans="2:13" ht="13.8" thickBot="1">
      <c r="B51" s="18"/>
      <c r="C51" s="18"/>
      <c r="D51" s="18"/>
      <c r="E51" s="18"/>
      <c r="F51" s="18"/>
      <c r="G51" s="18"/>
      <c r="H51" s="18"/>
      <c r="I51" s="18"/>
      <c r="J51" s="18"/>
      <c r="K51" s="160"/>
    </row>
    <row r="52" spans="2:13" ht="10.5" customHeight="1">
      <c r="B52" s="18"/>
      <c r="C52" s="18"/>
      <c r="D52" s="18"/>
      <c r="E52" s="18"/>
      <c r="F52" s="18"/>
      <c r="G52" s="18"/>
      <c r="H52" s="18"/>
      <c r="I52" s="18"/>
      <c r="J52" s="18"/>
      <c r="K52" s="32"/>
    </row>
    <row r="53" spans="2:13" ht="10.5" customHeight="1">
      <c r="B53" s="18"/>
      <c r="C53" s="18"/>
      <c r="D53" s="18"/>
      <c r="E53" s="18"/>
      <c r="F53" s="18"/>
      <c r="G53" s="18"/>
      <c r="H53" s="18"/>
      <c r="I53" s="18"/>
      <c r="J53" s="18"/>
      <c r="K53" s="32"/>
    </row>
    <row r="54" spans="2:13" ht="27.75" customHeight="1">
      <c r="B54" s="53" t="s">
        <v>25</v>
      </c>
      <c r="C54" s="60"/>
      <c r="D54" s="56"/>
      <c r="E54" s="6"/>
      <c r="F54" s="7"/>
      <c r="G54" s="2"/>
      <c r="H54" s="2"/>
      <c r="I54" s="58"/>
      <c r="J54" s="59"/>
      <c r="K54" s="38"/>
    </row>
    <row r="55" spans="2:13" ht="24" customHeight="1">
      <c r="B55" s="68" t="s">
        <v>31</v>
      </c>
      <c r="C55" s="69"/>
      <c r="D55" s="55"/>
      <c r="E55" s="74" t="s">
        <v>32</v>
      </c>
      <c r="F55" s="75"/>
      <c r="G55" s="80" t="s">
        <v>51</v>
      </c>
      <c r="H55" s="81"/>
      <c r="I55" s="81"/>
      <c r="J55" s="69"/>
      <c r="K55" s="137"/>
      <c r="M55" s="24" t="b">
        <v>0</v>
      </c>
    </row>
    <row r="56" spans="2:13" ht="24" customHeight="1">
      <c r="B56" s="70"/>
      <c r="C56" s="71"/>
      <c r="D56" s="103" t="s">
        <v>52</v>
      </c>
      <c r="E56" s="76"/>
      <c r="F56" s="77"/>
      <c r="G56" s="70"/>
      <c r="H56" s="82"/>
      <c r="I56" s="82"/>
      <c r="J56" s="71"/>
      <c r="K56" s="138"/>
    </row>
    <row r="57" spans="2:13" ht="24" customHeight="1">
      <c r="B57" s="70"/>
      <c r="C57" s="71"/>
      <c r="D57" s="104"/>
      <c r="E57" s="76"/>
      <c r="F57" s="77"/>
      <c r="G57" s="70"/>
      <c r="H57" s="82"/>
      <c r="I57" s="82"/>
      <c r="J57" s="71"/>
      <c r="K57" s="139">
        <f>IF(M55=FALSE,K55, K55*0.75)</f>
        <v>0</v>
      </c>
    </row>
    <row r="58" spans="2:13" ht="24" customHeight="1">
      <c r="B58" s="72"/>
      <c r="C58" s="73"/>
      <c r="D58" s="105"/>
      <c r="E58" s="78"/>
      <c r="F58" s="79"/>
      <c r="G58" s="72"/>
      <c r="H58" s="83"/>
      <c r="I58" s="83"/>
      <c r="J58" s="73"/>
      <c r="K58" s="140"/>
    </row>
    <row r="59" spans="2:13" ht="22.5" customHeight="1">
      <c r="B59" s="91" t="s">
        <v>34</v>
      </c>
      <c r="C59" s="91"/>
      <c r="D59" s="92"/>
      <c r="E59" s="74" t="s">
        <v>22</v>
      </c>
      <c r="F59" s="84"/>
      <c r="G59" s="89"/>
      <c r="H59" s="89"/>
      <c r="I59" s="89"/>
      <c r="J59" s="89"/>
      <c r="K59" s="8"/>
    </row>
    <row r="60" spans="2:13" ht="22.5" customHeight="1">
      <c r="B60" s="91"/>
      <c r="C60" s="91"/>
      <c r="D60" s="91"/>
      <c r="E60" s="85"/>
      <c r="F60" s="86"/>
      <c r="G60" s="90"/>
      <c r="H60" s="89"/>
      <c r="I60" s="89"/>
      <c r="J60" s="89"/>
      <c r="K60" s="3"/>
    </row>
    <row r="61" spans="2:13" ht="22.5" customHeight="1">
      <c r="B61" s="91"/>
      <c r="C61" s="91"/>
      <c r="D61" s="91"/>
      <c r="E61" s="85"/>
      <c r="F61" s="86"/>
      <c r="G61" s="90"/>
      <c r="H61" s="89"/>
      <c r="I61" s="89"/>
      <c r="J61" s="89"/>
      <c r="K61" s="3"/>
    </row>
    <row r="62" spans="2:13" ht="22.5" customHeight="1">
      <c r="B62" s="91"/>
      <c r="C62" s="91"/>
      <c r="D62" s="91"/>
      <c r="E62" s="85"/>
      <c r="F62" s="86"/>
      <c r="G62" s="89"/>
      <c r="H62" s="89"/>
      <c r="I62" s="89"/>
      <c r="J62" s="89"/>
      <c r="K62" s="3"/>
    </row>
    <row r="63" spans="2:13" ht="22.5" customHeight="1">
      <c r="B63" s="91"/>
      <c r="C63" s="91"/>
      <c r="D63" s="91"/>
      <c r="E63" s="87"/>
      <c r="F63" s="88"/>
      <c r="G63" s="89"/>
      <c r="H63" s="89"/>
      <c r="I63" s="89"/>
      <c r="J63" s="89"/>
      <c r="K63" s="3"/>
    </row>
    <row r="64" spans="2:13" ht="11.25" customHeight="1">
      <c r="B64" s="57"/>
      <c r="C64" s="57"/>
      <c r="D64" s="57"/>
      <c r="E64" s="13"/>
      <c r="F64" s="13"/>
      <c r="G64" s="19"/>
      <c r="H64" s="19"/>
      <c r="I64" s="19"/>
      <c r="J64" s="19"/>
      <c r="K64" s="10"/>
    </row>
    <row r="65" spans="2:13" ht="27.75" customHeight="1">
      <c r="B65" s="53" t="s">
        <v>25</v>
      </c>
      <c r="C65" s="60"/>
      <c r="D65" s="56"/>
      <c r="E65" s="6"/>
      <c r="F65" s="7"/>
      <c r="G65" s="29"/>
      <c r="H65" s="29"/>
      <c r="I65" s="36"/>
      <c r="J65" s="37"/>
      <c r="K65" s="10"/>
    </row>
    <row r="66" spans="2:13" ht="24" customHeight="1">
      <c r="B66" s="68" t="s">
        <v>31</v>
      </c>
      <c r="C66" s="69"/>
      <c r="D66" s="55"/>
      <c r="E66" s="74" t="s">
        <v>32</v>
      </c>
      <c r="F66" s="75"/>
      <c r="G66" s="80" t="s">
        <v>51</v>
      </c>
      <c r="H66" s="81"/>
      <c r="I66" s="81"/>
      <c r="J66" s="69"/>
      <c r="K66" s="137"/>
      <c r="M66" s="24" t="b">
        <v>0</v>
      </c>
    </row>
    <row r="67" spans="2:13" ht="24" customHeight="1">
      <c r="B67" s="70"/>
      <c r="C67" s="71"/>
      <c r="D67" s="103" t="s">
        <v>52</v>
      </c>
      <c r="E67" s="76"/>
      <c r="F67" s="77"/>
      <c r="G67" s="70"/>
      <c r="H67" s="82"/>
      <c r="I67" s="82"/>
      <c r="J67" s="71"/>
      <c r="K67" s="138"/>
    </row>
    <row r="68" spans="2:13" ht="24" customHeight="1">
      <c r="B68" s="70"/>
      <c r="C68" s="71"/>
      <c r="D68" s="104"/>
      <c r="E68" s="76"/>
      <c r="F68" s="77"/>
      <c r="G68" s="70"/>
      <c r="H68" s="82"/>
      <c r="I68" s="82"/>
      <c r="J68" s="71"/>
      <c r="K68" s="139">
        <f>IF(M66=FALSE,K66, K66*0.75)</f>
        <v>0</v>
      </c>
    </row>
    <row r="69" spans="2:13" ht="24" customHeight="1">
      <c r="B69" s="72"/>
      <c r="C69" s="73"/>
      <c r="D69" s="105"/>
      <c r="E69" s="78"/>
      <c r="F69" s="79"/>
      <c r="G69" s="72"/>
      <c r="H69" s="83"/>
      <c r="I69" s="83"/>
      <c r="J69" s="73"/>
      <c r="K69" s="140"/>
    </row>
    <row r="70" spans="2:13" ht="22.5" customHeight="1">
      <c r="B70" s="91" t="s">
        <v>34</v>
      </c>
      <c r="C70" s="91"/>
      <c r="D70" s="92"/>
      <c r="E70" s="74" t="s">
        <v>22</v>
      </c>
      <c r="F70" s="84"/>
      <c r="G70" s="89"/>
      <c r="H70" s="89"/>
      <c r="I70" s="89"/>
      <c r="J70" s="89"/>
      <c r="K70" s="3"/>
    </row>
    <row r="71" spans="2:13" ht="22.5" customHeight="1">
      <c r="B71" s="91"/>
      <c r="C71" s="91"/>
      <c r="D71" s="91"/>
      <c r="E71" s="85"/>
      <c r="F71" s="86"/>
      <c r="G71" s="90"/>
      <c r="H71" s="89"/>
      <c r="I71" s="89"/>
      <c r="J71" s="89"/>
      <c r="K71" s="3"/>
    </row>
    <row r="72" spans="2:13" ht="22.5" customHeight="1">
      <c r="B72" s="91"/>
      <c r="C72" s="91"/>
      <c r="D72" s="91"/>
      <c r="E72" s="85"/>
      <c r="F72" s="86"/>
      <c r="G72" s="90"/>
      <c r="H72" s="89"/>
      <c r="I72" s="89"/>
      <c r="J72" s="89"/>
      <c r="K72" s="3"/>
    </row>
    <row r="73" spans="2:13" ht="22.5" customHeight="1">
      <c r="B73" s="91"/>
      <c r="C73" s="91"/>
      <c r="D73" s="91"/>
      <c r="E73" s="85"/>
      <c r="F73" s="86"/>
      <c r="G73" s="89"/>
      <c r="H73" s="89"/>
      <c r="I73" s="89"/>
      <c r="J73" s="89"/>
      <c r="K73" s="3"/>
    </row>
    <row r="74" spans="2:13" ht="22.5" customHeight="1">
      <c r="B74" s="91"/>
      <c r="C74" s="91"/>
      <c r="D74" s="91"/>
      <c r="E74" s="87"/>
      <c r="F74" s="88"/>
      <c r="G74" s="89"/>
      <c r="H74" s="89"/>
      <c r="I74" s="89"/>
      <c r="J74" s="89"/>
      <c r="K74" s="3"/>
    </row>
    <row r="75" spans="2:13" ht="11.25" customHeight="1">
      <c r="B75" s="57"/>
      <c r="C75" s="57"/>
      <c r="D75" s="57"/>
      <c r="E75" s="13"/>
      <c r="F75" s="13"/>
      <c r="G75" s="19"/>
      <c r="H75" s="19"/>
      <c r="I75" s="19"/>
      <c r="J75" s="19"/>
      <c r="K75" s="10"/>
    </row>
    <row r="76" spans="2:13" ht="27.75" customHeight="1">
      <c r="B76" s="53" t="s">
        <v>25</v>
      </c>
      <c r="C76" s="60"/>
      <c r="D76" s="56"/>
      <c r="E76" s="6"/>
      <c r="F76" s="7"/>
      <c r="G76" s="29"/>
      <c r="H76" s="29"/>
      <c r="I76" s="36"/>
      <c r="J76" s="37"/>
      <c r="K76" s="10"/>
    </row>
    <row r="77" spans="2:13" ht="24" customHeight="1">
      <c r="B77" s="68" t="s">
        <v>31</v>
      </c>
      <c r="C77" s="69"/>
      <c r="D77" s="55"/>
      <c r="E77" s="74" t="s">
        <v>32</v>
      </c>
      <c r="F77" s="75"/>
      <c r="G77" s="80" t="s">
        <v>51</v>
      </c>
      <c r="H77" s="81"/>
      <c r="I77" s="81"/>
      <c r="J77" s="69"/>
      <c r="K77" s="137"/>
      <c r="M77" s="24" t="b">
        <v>0</v>
      </c>
    </row>
    <row r="78" spans="2:13" ht="24" customHeight="1">
      <c r="B78" s="70"/>
      <c r="C78" s="71"/>
      <c r="D78" s="103" t="s">
        <v>52</v>
      </c>
      <c r="E78" s="76"/>
      <c r="F78" s="77"/>
      <c r="G78" s="70"/>
      <c r="H78" s="82"/>
      <c r="I78" s="82"/>
      <c r="J78" s="71"/>
      <c r="K78" s="138"/>
    </row>
    <row r="79" spans="2:13" ht="24" customHeight="1">
      <c r="B79" s="70"/>
      <c r="C79" s="71"/>
      <c r="D79" s="104"/>
      <c r="E79" s="76"/>
      <c r="F79" s="77"/>
      <c r="G79" s="70"/>
      <c r="H79" s="82"/>
      <c r="I79" s="82"/>
      <c r="J79" s="71"/>
      <c r="K79" s="139">
        <f>IF(M77=FALSE, K77, K77*0.75)</f>
        <v>0</v>
      </c>
    </row>
    <row r="80" spans="2:13" ht="24" customHeight="1">
      <c r="B80" s="72"/>
      <c r="C80" s="73"/>
      <c r="D80" s="105"/>
      <c r="E80" s="78"/>
      <c r="F80" s="79"/>
      <c r="G80" s="72"/>
      <c r="H80" s="83"/>
      <c r="I80" s="83"/>
      <c r="J80" s="73"/>
      <c r="K80" s="140"/>
    </row>
    <row r="81" spans="2:13" ht="18.75" customHeight="1">
      <c r="B81" s="91" t="s">
        <v>34</v>
      </c>
      <c r="C81" s="91"/>
      <c r="D81" s="92"/>
      <c r="E81" s="74" t="s">
        <v>22</v>
      </c>
      <c r="F81" s="84"/>
      <c r="G81" s="89"/>
      <c r="H81" s="89"/>
      <c r="I81" s="89"/>
      <c r="J81" s="89"/>
      <c r="K81" s="3"/>
    </row>
    <row r="82" spans="2:13" ht="18">
      <c r="B82" s="91"/>
      <c r="C82" s="91"/>
      <c r="D82" s="91"/>
      <c r="E82" s="85"/>
      <c r="F82" s="86"/>
      <c r="G82" s="90"/>
      <c r="H82" s="89"/>
      <c r="I82" s="89"/>
      <c r="J82" s="89"/>
      <c r="K82" s="3"/>
    </row>
    <row r="83" spans="2:13" ht="18">
      <c r="B83" s="91"/>
      <c r="C83" s="91"/>
      <c r="D83" s="91"/>
      <c r="E83" s="85"/>
      <c r="F83" s="86"/>
      <c r="G83" s="90"/>
      <c r="H83" s="89"/>
      <c r="I83" s="89"/>
      <c r="J83" s="89"/>
      <c r="K83" s="3"/>
    </row>
    <row r="84" spans="2:13" ht="18">
      <c r="B84" s="91"/>
      <c r="C84" s="91"/>
      <c r="D84" s="91"/>
      <c r="E84" s="85"/>
      <c r="F84" s="86"/>
      <c r="G84" s="89"/>
      <c r="H84" s="89"/>
      <c r="I84" s="89"/>
      <c r="J84" s="89"/>
      <c r="K84" s="3"/>
    </row>
    <row r="85" spans="2:13" ht="18">
      <c r="B85" s="91"/>
      <c r="C85" s="91"/>
      <c r="D85" s="91"/>
      <c r="E85" s="87"/>
      <c r="F85" s="88"/>
      <c r="G85" s="89"/>
      <c r="H85" s="89"/>
      <c r="I85" s="89"/>
      <c r="J85" s="89"/>
      <c r="K85" s="3"/>
    </row>
    <row r="86" spans="2:13" ht="11.25" customHeight="1">
      <c r="B86" s="57"/>
      <c r="C86" s="57"/>
      <c r="D86" s="57"/>
      <c r="E86" s="13"/>
      <c r="F86" s="13"/>
      <c r="G86" s="19"/>
      <c r="H86" s="19"/>
      <c r="I86" s="19"/>
      <c r="J86" s="19"/>
      <c r="K86" s="10"/>
    </row>
    <row r="87" spans="2:13" ht="27.75" customHeight="1">
      <c r="B87" s="53" t="s">
        <v>25</v>
      </c>
      <c r="C87" s="60"/>
      <c r="D87" s="56"/>
      <c r="E87" s="6"/>
      <c r="F87" s="7"/>
      <c r="G87" s="29"/>
      <c r="H87" s="29"/>
      <c r="I87" s="36"/>
      <c r="J87" s="37"/>
      <c r="K87" s="38"/>
    </row>
    <row r="88" spans="2:13" ht="24" customHeight="1">
      <c r="B88" s="68" t="s">
        <v>31</v>
      </c>
      <c r="C88" s="69"/>
      <c r="D88" s="55"/>
      <c r="E88" s="74" t="s">
        <v>32</v>
      </c>
      <c r="F88" s="75"/>
      <c r="G88" s="80" t="s">
        <v>51</v>
      </c>
      <c r="H88" s="81"/>
      <c r="I88" s="81"/>
      <c r="J88" s="69"/>
      <c r="K88" s="137"/>
      <c r="M88" s="24" t="b">
        <v>0</v>
      </c>
    </row>
    <row r="89" spans="2:13" ht="24" customHeight="1">
      <c r="B89" s="70"/>
      <c r="C89" s="71"/>
      <c r="D89" s="103" t="s">
        <v>52</v>
      </c>
      <c r="E89" s="76"/>
      <c r="F89" s="77"/>
      <c r="G89" s="70"/>
      <c r="H89" s="82"/>
      <c r="I89" s="82"/>
      <c r="J89" s="71"/>
      <c r="K89" s="138"/>
    </row>
    <row r="90" spans="2:13" ht="24" customHeight="1">
      <c r="B90" s="70"/>
      <c r="C90" s="71"/>
      <c r="D90" s="104"/>
      <c r="E90" s="76"/>
      <c r="F90" s="77"/>
      <c r="G90" s="70"/>
      <c r="H90" s="82"/>
      <c r="I90" s="82"/>
      <c r="J90" s="71"/>
      <c r="K90" s="139">
        <f>IF(M88=FALSE,K88, K88*0.75)</f>
        <v>0</v>
      </c>
    </row>
    <row r="91" spans="2:13" ht="24" customHeight="1">
      <c r="B91" s="72"/>
      <c r="C91" s="73"/>
      <c r="D91" s="105"/>
      <c r="E91" s="78"/>
      <c r="F91" s="79"/>
      <c r="G91" s="72"/>
      <c r="H91" s="83"/>
      <c r="I91" s="83"/>
      <c r="J91" s="73"/>
      <c r="K91" s="140"/>
    </row>
    <row r="92" spans="2:13" ht="22.5" customHeight="1">
      <c r="B92" s="91" t="s">
        <v>34</v>
      </c>
      <c r="C92" s="91"/>
      <c r="D92" s="92"/>
      <c r="E92" s="74" t="s">
        <v>22</v>
      </c>
      <c r="F92" s="84"/>
      <c r="G92" s="89"/>
      <c r="H92" s="89"/>
      <c r="I92" s="89"/>
      <c r="J92" s="89"/>
      <c r="K92" s="8"/>
    </row>
    <row r="93" spans="2:13" ht="22.5" customHeight="1">
      <c r="B93" s="91"/>
      <c r="C93" s="91"/>
      <c r="D93" s="91"/>
      <c r="E93" s="85"/>
      <c r="F93" s="86"/>
      <c r="G93" s="90"/>
      <c r="H93" s="89"/>
      <c r="I93" s="89"/>
      <c r="J93" s="89"/>
      <c r="K93" s="3"/>
    </row>
    <row r="94" spans="2:13" ht="22.5" customHeight="1">
      <c r="B94" s="91"/>
      <c r="C94" s="91"/>
      <c r="D94" s="91"/>
      <c r="E94" s="85"/>
      <c r="F94" s="86"/>
      <c r="G94" s="90"/>
      <c r="H94" s="89"/>
      <c r="I94" s="89"/>
      <c r="J94" s="89"/>
      <c r="K94" s="3"/>
    </row>
    <row r="95" spans="2:13" ht="22.5" customHeight="1">
      <c r="B95" s="91"/>
      <c r="C95" s="91"/>
      <c r="D95" s="91"/>
      <c r="E95" s="85"/>
      <c r="F95" s="86"/>
      <c r="G95" s="89"/>
      <c r="H95" s="89"/>
      <c r="I95" s="89"/>
      <c r="J95" s="89"/>
      <c r="K95" s="3"/>
    </row>
    <row r="96" spans="2:13" ht="22.5" customHeight="1">
      <c r="B96" s="91"/>
      <c r="C96" s="91"/>
      <c r="D96" s="91"/>
      <c r="E96" s="87"/>
      <c r="F96" s="88"/>
      <c r="G96" s="89"/>
      <c r="H96" s="89"/>
      <c r="I96" s="89"/>
      <c r="J96" s="89"/>
      <c r="K96" s="3"/>
    </row>
    <row r="97" spans="2:13" ht="11.25" customHeight="1">
      <c r="B97" s="57"/>
      <c r="C97" s="57"/>
      <c r="D97" s="57"/>
      <c r="E97" s="13"/>
      <c r="F97" s="13"/>
      <c r="G97" s="19"/>
      <c r="H97" s="19"/>
      <c r="I97" s="19"/>
      <c r="J97" s="19"/>
      <c r="K97" s="10"/>
    </row>
    <row r="98" spans="2:13" ht="27.75" customHeight="1">
      <c r="B98" s="53" t="s">
        <v>25</v>
      </c>
      <c r="C98" s="60"/>
      <c r="D98" s="56"/>
      <c r="E98" s="6"/>
      <c r="F98" s="7"/>
      <c r="G98" s="29"/>
      <c r="H98" s="29"/>
      <c r="I98" s="36"/>
      <c r="J98" s="37"/>
      <c r="K98" s="10"/>
    </row>
    <row r="99" spans="2:13" ht="24" customHeight="1">
      <c r="B99" s="68" t="s">
        <v>31</v>
      </c>
      <c r="C99" s="69"/>
      <c r="D99" s="55"/>
      <c r="E99" s="74" t="s">
        <v>32</v>
      </c>
      <c r="F99" s="75"/>
      <c r="G99" s="80" t="s">
        <v>51</v>
      </c>
      <c r="H99" s="81"/>
      <c r="I99" s="81"/>
      <c r="J99" s="69"/>
      <c r="K99" s="137"/>
      <c r="M99" s="24" t="b">
        <v>0</v>
      </c>
    </row>
    <row r="100" spans="2:13" ht="24" customHeight="1">
      <c r="B100" s="70"/>
      <c r="C100" s="71"/>
      <c r="D100" s="103" t="s">
        <v>52</v>
      </c>
      <c r="E100" s="76"/>
      <c r="F100" s="77"/>
      <c r="G100" s="70"/>
      <c r="H100" s="82"/>
      <c r="I100" s="82"/>
      <c r="J100" s="71"/>
      <c r="K100" s="138"/>
    </row>
    <row r="101" spans="2:13" ht="24" customHeight="1">
      <c r="B101" s="70"/>
      <c r="C101" s="71"/>
      <c r="D101" s="104"/>
      <c r="E101" s="76"/>
      <c r="F101" s="77"/>
      <c r="G101" s="70"/>
      <c r="H101" s="82"/>
      <c r="I101" s="82"/>
      <c r="J101" s="71"/>
      <c r="K101" s="139">
        <f>IF(M99=FALSE,K99, K99*0.75)</f>
        <v>0</v>
      </c>
    </row>
    <row r="102" spans="2:13" ht="24" customHeight="1">
      <c r="B102" s="72"/>
      <c r="C102" s="73"/>
      <c r="D102" s="105"/>
      <c r="E102" s="78"/>
      <c r="F102" s="79"/>
      <c r="G102" s="72"/>
      <c r="H102" s="83"/>
      <c r="I102" s="83"/>
      <c r="J102" s="73"/>
      <c r="K102" s="140"/>
    </row>
    <row r="103" spans="2:13" ht="22.5" customHeight="1">
      <c r="B103" s="91" t="s">
        <v>34</v>
      </c>
      <c r="C103" s="91"/>
      <c r="D103" s="92"/>
      <c r="E103" s="74" t="s">
        <v>22</v>
      </c>
      <c r="F103" s="84"/>
      <c r="G103" s="89"/>
      <c r="H103" s="89"/>
      <c r="I103" s="89"/>
      <c r="J103" s="89"/>
      <c r="K103" s="3"/>
    </row>
    <row r="104" spans="2:13" ht="22.5" customHeight="1">
      <c r="B104" s="91"/>
      <c r="C104" s="91"/>
      <c r="D104" s="91"/>
      <c r="E104" s="85"/>
      <c r="F104" s="86"/>
      <c r="G104" s="90"/>
      <c r="H104" s="89"/>
      <c r="I104" s="89"/>
      <c r="J104" s="89"/>
      <c r="K104" s="3"/>
    </row>
    <row r="105" spans="2:13" ht="22.5" customHeight="1">
      <c r="B105" s="91"/>
      <c r="C105" s="91"/>
      <c r="D105" s="91"/>
      <c r="E105" s="85"/>
      <c r="F105" s="86"/>
      <c r="G105" s="90"/>
      <c r="H105" s="89"/>
      <c r="I105" s="89"/>
      <c r="J105" s="89"/>
      <c r="K105" s="3"/>
    </row>
    <row r="106" spans="2:13" ht="22.5" customHeight="1">
      <c r="B106" s="91"/>
      <c r="C106" s="91"/>
      <c r="D106" s="91"/>
      <c r="E106" s="85"/>
      <c r="F106" s="86"/>
      <c r="G106" s="89"/>
      <c r="H106" s="89"/>
      <c r="I106" s="89"/>
      <c r="J106" s="89"/>
      <c r="K106" s="3"/>
    </row>
    <row r="107" spans="2:13" ht="22.5" customHeight="1">
      <c r="B107" s="91"/>
      <c r="C107" s="91"/>
      <c r="D107" s="91"/>
      <c r="E107" s="87"/>
      <c r="F107" s="88"/>
      <c r="G107" s="89"/>
      <c r="H107" s="89"/>
      <c r="I107" s="89"/>
      <c r="J107" s="89"/>
      <c r="K107" s="3"/>
    </row>
    <row r="108" spans="2:13" ht="22.5" customHeight="1" thickBot="1">
      <c r="B108" s="57"/>
      <c r="C108" s="57"/>
      <c r="D108" s="57"/>
      <c r="E108" s="13"/>
      <c r="F108" s="13"/>
      <c r="G108" s="19"/>
      <c r="H108" s="19"/>
      <c r="I108" s="19"/>
      <c r="J108" s="19"/>
      <c r="K108" s="10"/>
    </row>
    <row r="109" spans="2:13" ht="22.5" customHeight="1" thickBot="1">
      <c r="B109" s="57"/>
      <c r="C109" s="57"/>
      <c r="D109" s="57"/>
      <c r="E109" s="13"/>
      <c r="F109" s="13"/>
      <c r="G109" s="19"/>
      <c r="H109" s="19"/>
      <c r="I109" s="93" t="s">
        <v>30</v>
      </c>
      <c r="J109" s="93"/>
      <c r="K109" s="14">
        <f>SUM(K57:K63,K68:K74,K79:K85,K90:K96,K101:K107)</f>
        <v>0</v>
      </c>
    </row>
    <row r="110" spans="2:13" ht="11.25" customHeight="1">
      <c r="B110" s="57"/>
      <c r="C110" s="57"/>
      <c r="D110" s="57"/>
      <c r="E110" s="13"/>
      <c r="F110" s="13"/>
      <c r="G110" s="19"/>
      <c r="H110" s="19"/>
      <c r="I110" s="19"/>
      <c r="J110" s="19"/>
      <c r="K110" s="10"/>
    </row>
    <row r="111" spans="2:13" ht="27.75" customHeight="1">
      <c r="B111" s="53" t="s">
        <v>25</v>
      </c>
      <c r="C111" s="60"/>
      <c r="D111" s="56"/>
      <c r="E111" s="6"/>
      <c r="F111" s="7"/>
      <c r="G111" s="29"/>
      <c r="H111" s="29"/>
      <c r="I111" s="36"/>
      <c r="J111" s="37"/>
      <c r="K111" s="10"/>
    </row>
    <row r="112" spans="2:13" ht="24" customHeight="1">
      <c r="B112" s="68" t="s">
        <v>31</v>
      </c>
      <c r="C112" s="69"/>
      <c r="D112" s="55"/>
      <c r="E112" s="74" t="s">
        <v>32</v>
      </c>
      <c r="F112" s="75"/>
      <c r="G112" s="80" t="s">
        <v>51</v>
      </c>
      <c r="H112" s="81"/>
      <c r="I112" s="81"/>
      <c r="J112" s="69"/>
      <c r="K112" s="137"/>
      <c r="M112" s="24" t="b">
        <v>0</v>
      </c>
    </row>
    <row r="113" spans="2:13" ht="24" customHeight="1">
      <c r="B113" s="70"/>
      <c r="C113" s="71"/>
      <c r="D113" s="103" t="s">
        <v>52</v>
      </c>
      <c r="E113" s="76"/>
      <c r="F113" s="77"/>
      <c r="G113" s="70"/>
      <c r="H113" s="82"/>
      <c r="I113" s="82"/>
      <c r="J113" s="71"/>
      <c r="K113" s="138"/>
    </row>
    <row r="114" spans="2:13" ht="24" customHeight="1">
      <c r="B114" s="70"/>
      <c r="C114" s="71"/>
      <c r="D114" s="104"/>
      <c r="E114" s="76"/>
      <c r="F114" s="77"/>
      <c r="G114" s="70"/>
      <c r="H114" s="82"/>
      <c r="I114" s="82"/>
      <c r="J114" s="71"/>
      <c r="K114" s="139">
        <f>IF(M112=FALSE,K112, K112*0.75)</f>
        <v>0</v>
      </c>
    </row>
    <row r="115" spans="2:13" ht="24" customHeight="1">
      <c r="B115" s="72"/>
      <c r="C115" s="73"/>
      <c r="D115" s="105"/>
      <c r="E115" s="78"/>
      <c r="F115" s="79"/>
      <c r="G115" s="72"/>
      <c r="H115" s="83"/>
      <c r="I115" s="83"/>
      <c r="J115" s="73"/>
      <c r="K115" s="140"/>
    </row>
    <row r="116" spans="2:13" ht="22.5" customHeight="1">
      <c r="B116" s="91" t="s">
        <v>34</v>
      </c>
      <c r="C116" s="91"/>
      <c r="D116" s="92"/>
      <c r="E116" s="74" t="s">
        <v>22</v>
      </c>
      <c r="F116" s="84"/>
      <c r="G116" s="89"/>
      <c r="H116" s="89"/>
      <c r="I116" s="89"/>
      <c r="J116" s="89"/>
      <c r="K116" s="3"/>
    </row>
    <row r="117" spans="2:13" ht="22.5" customHeight="1">
      <c r="B117" s="91"/>
      <c r="C117" s="91"/>
      <c r="D117" s="91"/>
      <c r="E117" s="85"/>
      <c r="F117" s="86"/>
      <c r="G117" s="90"/>
      <c r="H117" s="89"/>
      <c r="I117" s="89"/>
      <c r="J117" s="89"/>
      <c r="K117" s="3"/>
    </row>
    <row r="118" spans="2:13" ht="22.5" customHeight="1">
      <c r="B118" s="91"/>
      <c r="C118" s="91"/>
      <c r="D118" s="91"/>
      <c r="E118" s="85"/>
      <c r="F118" s="86"/>
      <c r="G118" s="90"/>
      <c r="H118" s="89"/>
      <c r="I118" s="89"/>
      <c r="J118" s="89"/>
      <c r="K118" s="3"/>
    </row>
    <row r="119" spans="2:13" ht="22.5" customHeight="1">
      <c r="B119" s="91"/>
      <c r="C119" s="91"/>
      <c r="D119" s="91"/>
      <c r="E119" s="85"/>
      <c r="F119" s="86"/>
      <c r="G119" s="89"/>
      <c r="H119" s="89"/>
      <c r="I119" s="89"/>
      <c r="J119" s="89"/>
      <c r="K119" s="3"/>
    </row>
    <row r="120" spans="2:13" ht="22.5" customHeight="1">
      <c r="B120" s="91"/>
      <c r="C120" s="91"/>
      <c r="D120" s="91"/>
      <c r="E120" s="87"/>
      <c r="F120" s="88"/>
      <c r="G120" s="89"/>
      <c r="H120" s="89"/>
      <c r="I120" s="89"/>
      <c r="J120" s="89"/>
      <c r="K120" s="3"/>
    </row>
    <row r="121" spans="2:13" ht="22.5" customHeight="1">
      <c r="B121" s="57"/>
      <c r="C121" s="57"/>
      <c r="D121" s="57"/>
      <c r="E121" s="13"/>
      <c r="F121" s="13"/>
      <c r="G121" s="19"/>
      <c r="H121" s="19"/>
      <c r="I121" s="19"/>
      <c r="J121" s="19"/>
      <c r="K121" s="10"/>
    </row>
    <row r="122" spans="2:13" ht="27.75" customHeight="1">
      <c r="B122" s="53" t="s">
        <v>25</v>
      </c>
      <c r="C122" s="60"/>
      <c r="D122" s="49"/>
      <c r="E122" s="6"/>
      <c r="F122" s="7"/>
      <c r="G122" s="29"/>
      <c r="H122" s="29"/>
      <c r="I122" s="36"/>
      <c r="J122" s="37"/>
      <c r="K122" s="10"/>
    </row>
    <row r="123" spans="2:13" ht="23.25" customHeight="1">
      <c r="B123" s="68" t="s">
        <v>31</v>
      </c>
      <c r="C123" s="69"/>
      <c r="D123" s="55"/>
      <c r="E123" s="74" t="s">
        <v>32</v>
      </c>
      <c r="F123" s="75"/>
      <c r="G123" s="80" t="s">
        <v>51</v>
      </c>
      <c r="H123" s="81"/>
      <c r="I123" s="81"/>
      <c r="J123" s="69"/>
      <c r="K123" s="137"/>
      <c r="M123" s="24" t="b">
        <v>0</v>
      </c>
    </row>
    <row r="124" spans="2:13" ht="23.25" customHeight="1">
      <c r="B124" s="70"/>
      <c r="C124" s="71"/>
      <c r="D124" s="103" t="s">
        <v>52</v>
      </c>
      <c r="E124" s="76"/>
      <c r="F124" s="77"/>
      <c r="G124" s="70"/>
      <c r="H124" s="82"/>
      <c r="I124" s="82"/>
      <c r="J124" s="71"/>
      <c r="K124" s="138"/>
    </row>
    <row r="125" spans="2:13" ht="23.25" customHeight="1">
      <c r="B125" s="70"/>
      <c r="C125" s="71"/>
      <c r="D125" s="104"/>
      <c r="E125" s="76"/>
      <c r="F125" s="77"/>
      <c r="G125" s="70"/>
      <c r="H125" s="82"/>
      <c r="I125" s="82"/>
      <c r="J125" s="71"/>
      <c r="K125" s="139">
        <f>IF(M123=FALSE,K123,K123*0.75)</f>
        <v>0</v>
      </c>
    </row>
    <row r="126" spans="2:13" ht="23.25" customHeight="1">
      <c r="B126" s="72"/>
      <c r="C126" s="73"/>
      <c r="D126" s="105"/>
      <c r="E126" s="78"/>
      <c r="F126" s="79"/>
      <c r="G126" s="72"/>
      <c r="H126" s="83"/>
      <c r="I126" s="83"/>
      <c r="J126" s="73"/>
      <c r="K126" s="140"/>
    </row>
    <row r="127" spans="2:13" ht="22.5" customHeight="1">
      <c r="B127" s="91" t="s">
        <v>34</v>
      </c>
      <c r="C127" s="91"/>
      <c r="D127" s="92"/>
      <c r="E127" s="74" t="s">
        <v>22</v>
      </c>
      <c r="F127" s="84"/>
      <c r="G127" s="89"/>
      <c r="H127" s="89"/>
      <c r="I127" s="89"/>
      <c r="J127" s="89"/>
      <c r="K127" s="3"/>
    </row>
    <row r="128" spans="2:13" ht="22.5" customHeight="1">
      <c r="B128" s="91"/>
      <c r="C128" s="91"/>
      <c r="D128" s="91"/>
      <c r="E128" s="85"/>
      <c r="F128" s="86"/>
      <c r="G128" s="90"/>
      <c r="H128" s="89"/>
      <c r="I128" s="89"/>
      <c r="J128" s="89"/>
      <c r="K128" s="3"/>
    </row>
    <row r="129" spans="2:13" ht="22.5" customHeight="1">
      <c r="B129" s="91"/>
      <c r="C129" s="91"/>
      <c r="D129" s="91"/>
      <c r="E129" s="85"/>
      <c r="F129" s="86"/>
      <c r="G129" s="90"/>
      <c r="H129" s="89"/>
      <c r="I129" s="89"/>
      <c r="J129" s="89"/>
      <c r="K129" s="3"/>
    </row>
    <row r="130" spans="2:13" ht="22.5" customHeight="1">
      <c r="B130" s="91"/>
      <c r="C130" s="91"/>
      <c r="D130" s="91"/>
      <c r="E130" s="85"/>
      <c r="F130" s="86"/>
      <c r="G130" s="89"/>
      <c r="H130" s="89"/>
      <c r="I130" s="89"/>
      <c r="J130" s="89"/>
      <c r="K130" s="3"/>
    </row>
    <row r="131" spans="2:13" ht="22.5" customHeight="1">
      <c r="B131" s="91"/>
      <c r="C131" s="91"/>
      <c r="D131" s="91"/>
      <c r="E131" s="87"/>
      <c r="F131" s="88"/>
      <c r="G131" s="89"/>
      <c r="H131" s="89"/>
      <c r="I131" s="89"/>
      <c r="J131" s="89"/>
      <c r="K131" s="3"/>
    </row>
    <row r="132" spans="2:13" ht="18">
      <c r="B132" s="57"/>
      <c r="C132" s="57"/>
      <c r="D132" s="57"/>
      <c r="E132" s="13"/>
      <c r="F132" s="13"/>
      <c r="G132" s="19"/>
      <c r="H132" s="19"/>
      <c r="I132" s="19"/>
      <c r="J132" s="19"/>
      <c r="K132" s="10"/>
    </row>
    <row r="133" spans="2:13" ht="27.75" customHeight="1">
      <c r="B133" s="53" t="s">
        <v>25</v>
      </c>
      <c r="C133" s="60"/>
      <c r="D133" s="56"/>
      <c r="E133" s="6"/>
      <c r="F133" s="7"/>
      <c r="G133" s="29"/>
      <c r="H133" s="29"/>
      <c r="I133" s="36"/>
      <c r="J133" s="37"/>
      <c r="K133" s="10"/>
    </row>
    <row r="134" spans="2:13" ht="24" customHeight="1">
      <c r="B134" s="68" t="s">
        <v>31</v>
      </c>
      <c r="C134" s="69"/>
      <c r="D134" s="55"/>
      <c r="E134" s="74" t="s">
        <v>32</v>
      </c>
      <c r="F134" s="75"/>
      <c r="G134" s="80" t="s">
        <v>51</v>
      </c>
      <c r="H134" s="81"/>
      <c r="I134" s="81"/>
      <c r="J134" s="69"/>
      <c r="K134" s="137"/>
      <c r="M134" s="24" t="b">
        <v>0</v>
      </c>
    </row>
    <row r="135" spans="2:13" ht="24" customHeight="1">
      <c r="B135" s="70"/>
      <c r="C135" s="71"/>
      <c r="D135" s="103" t="s">
        <v>52</v>
      </c>
      <c r="E135" s="76"/>
      <c r="F135" s="77"/>
      <c r="G135" s="70"/>
      <c r="H135" s="82"/>
      <c r="I135" s="82"/>
      <c r="J135" s="71"/>
      <c r="K135" s="138"/>
    </row>
    <row r="136" spans="2:13" ht="24" customHeight="1">
      <c r="B136" s="70"/>
      <c r="C136" s="71"/>
      <c r="D136" s="104"/>
      <c r="E136" s="76"/>
      <c r="F136" s="77"/>
      <c r="G136" s="70"/>
      <c r="H136" s="82"/>
      <c r="I136" s="82"/>
      <c r="J136" s="71"/>
      <c r="K136" s="139">
        <f>IF(M134=FALSE, K134, K134*0.75)</f>
        <v>0</v>
      </c>
    </row>
    <row r="137" spans="2:13" ht="24" customHeight="1">
      <c r="B137" s="72"/>
      <c r="C137" s="73"/>
      <c r="D137" s="105"/>
      <c r="E137" s="78"/>
      <c r="F137" s="79"/>
      <c r="G137" s="72"/>
      <c r="H137" s="83"/>
      <c r="I137" s="83"/>
      <c r="J137" s="73"/>
      <c r="K137" s="140"/>
    </row>
    <row r="138" spans="2:13" ht="23.25" customHeight="1">
      <c r="B138" s="91" t="s">
        <v>34</v>
      </c>
      <c r="C138" s="91"/>
      <c r="D138" s="92"/>
      <c r="E138" s="74" t="s">
        <v>22</v>
      </c>
      <c r="F138" s="84"/>
      <c r="G138" s="89"/>
      <c r="H138" s="89"/>
      <c r="I138" s="89"/>
      <c r="J138" s="89"/>
      <c r="K138" s="3"/>
    </row>
    <row r="139" spans="2:13" ht="23.25" customHeight="1">
      <c r="B139" s="91"/>
      <c r="C139" s="91"/>
      <c r="D139" s="91"/>
      <c r="E139" s="85"/>
      <c r="F139" s="86"/>
      <c r="G139" s="90"/>
      <c r="H139" s="89"/>
      <c r="I139" s="89"/>
      <c r="J139" s="89"/>
      <c r="K139" s="3"/>
    </row>
    <row r="140" spans="2:13" ht="23.25" customHeight="1">
      <c r="B140" s="91"/>
      <c r="C140" s="91"/>
      <c r="D140" s="91"/>
      <c r="E140" s="85"/>
      <c r="F140" s="86"/>
      <c r="G140" s="90"/>
      <c r="H140" s="89"/>
      <c r="I140" s="89"/>
      <c r="J140" s="89"/>
      <c r="K140" s="3"/>
    </row>
    <row r="141" spans="2:13" ht="23.25" customHeight="1">
      <c r="B141" s="91"/>
      <c r="C141" s="91"/>
      <c r="D141" s="91"/>
      <c r="E141" s="85"/>
      <c r="F141" s="86"/>
      <c r="G141" s="89"/>
      <c r="H141" s="89"/>
      <c r="I141" s="89"/>
      <c r="J141" s="89"/>
      <c r="K141" s="3"/>
    </row>
    <row r="142" spans="2:13" ht="23.25" customHeight="1">
      <c r="B142" s="91"/>
      <c r="C142" s="91"/>
      <c r="D142" s="91"/>
      <c r="E142" s="87"/>
      <c r="F142" s="88"/>
      <c r="G142" s="89"/>
      <c r="H142" s="89"/>
      <c r="I142" s="89"/>
      <c r="J142" s="89"/>
      <c r="K142" s="3"/>
    </row>
    <row r="143" spans="2:13" ht="11.25" customHeight="1">
      <c r="B143" s="57"/>
      <c r="C143" s="57"/>
      <c r="D143" s="57"/>
      <c r="E143" s="13"/>
      <c r="F143" s="13"/>
      <c r="G143" s="19"/>
      <c r="H143" s="19"/>
      <c r="I143" s="19"/>
      <c r="J143" s="19"/>
      <c r="K143" s="10"/>
    </row>
    <row r="144" spans="2:13" ht="27.75" customHeight="1">
      <c r="B144" s="53" t="s">
        <v>25</v>
      </c>
      <c r="C144" s="60"/>
      <c r="D144" s="56"/>
      <c r="E144" s="6"/>
      <c r="F144" s="7"/>
      <c r="G144" s="29"/>
      <c r="H144" s="29"/>
      <c r="I144" s="36"/>
      <c r="J144" s="37"/>
      <c r="K144" s="38"/>
    </row>
    <row r="145" spans="2:13" ht="24" customHeight="1">
      <c r="B145" s="68" t="s">
        <v>31</v>
      </c>
      <c r="C145" s="69"/>
      <c r="D145" s="55"/>
      <c r="E145" s="74" t="s">
        <v>32</v>
      </c>
      <c r="F145" s="75"/>
      <c r="G145" s="80" t="s">
        <v>51</v>
      </c>
      <c r="H145" s="81"/>
      <c r="I145" s="81"/>
      <c r="J145" s="69"/>
      <c r="K145" s="137"/>
      <c r="M145" s="24" t="b">
        <v>0</v>
      </c>
    </row>
    <row r="146" spans="2:13" ht="24" customHeight="1">
      <c r="B146" s="70"/>
      <c r="C146" s="71"/>
      <c r="D146" s="103" t="s">
        <v>52</v>
      </c>
      <c r="E146" s="76"/>
      <c r="F146" s="77"/>
      <c r="G146" s="70"/>
      <c r="H146" s="82"/>
      <c r="I146" s="82"/>
      <c r="J146" s="71"/>
      <c r="K146" s="138"/>
    </row>
    <row r="147" spans="2:13" ht="24" customHeight="1">
      <c r="B147" s="70"/>
      <c r="C147" s="71"/>
      <c r="D147" s="104"/>
      <c r="E147" s="76"/>
      <c r="F147" s="77"/>
      <c r="G147" s="70"/>
      <c r="H147" s="82"/>
      <c r="I147" s="82"/>
      <c r="J147" s="71"/>
      <c r="K147" s="139">
        <f>IF(M145=FALSE,K145,K145*0.75)</f>
        <v>0</v>
      </c>
    </row>
    <row r="148" spans="2:13" ht="24" customHeight="1">
      <c r="B148" s="72"/>
      <c r="C148" s="73"/>
      <c r="D148" s="105"/>
      <c r="E148" s="78"/>
      <c r="F148" s="79"/>
      <c r="G148" s="72"/>
      <c r="H148" s="83"/>
      <c r="I148" s="83"/>
      <c r="J148" s="73"/>
      <c r="K148" s="140"/>
    </row>
    <row r="149" spans="2:13" ht="22.5" customHeight="1">
      <c r="B149" s="91" t="s">
        <v>34</v>
      </c>
      <c r="C149" s="91"/>
      <c r="D149" s="92"/>
      <c r="E149" s="74" t="s">
        <v>22</v>
      </c>
      <c r="F149" s="84"/>
      <c r="G149" s="89"/>
      <c r="H149" s="89"/>
      <c r="I149" s="89"/>
      <c r="J149" s="89"/>
      <c r="K149" s="8"/>
    </row>
    <row r="150" spans="2:13" ht="22.5" customHeight="1">
      <c r="B150" s="91"/>
      <c r="C150" s="91"/>
      <c r="D150" s="91"/>
      <c r="E150" s="85"/>
      <c r="F150" s="86"/>
      <c r="G150" s="90"/>
      <c r="H150" s="89"/>
      <c r="I150" s="89"/>
      <c r="J150" s="89"/>
      <c r="K150" s="3"/>
    </row>
    <row r="151" spans="2:13" ht="22.5" customHeight="1">
      <c r="B151" s="91"/>
      <c r="C151" s="91"/>
      <c r="D151" s="91"/>
      <c r="E151" s="85"/>
      <c r="F151" s="86"/>
      <c r="G151" s="90"/>
      <c r="H151" s="89"/>
      <c r="I151" s="89"/>
      <c r="J151" s="89"/>
      <c r="K151" s="3"/>
    </row>
    <row r="152" spans="2:13" ht="22.5" customHeight="1">
      <c r="B152" s="91"/>
      <c r="C152" s="91"/>
      <c r="D152" s="91"/>
      <c r="E152" s="85"/>
      <c r="F152" s="86"/>
      <c r="G152" s="89"/>
      <c r="H152" s="89"/>
      <c r="I152" s="89"/>
      <c r="J152" s="89"/>
      <c r="K152" s="3"/>
    </row>
    <row r="153" spans="2:13" ht="22.5" customHeight="1">
      <c r="B153" s="91"/>
      <c r="C153" s="91"/>
      <c r="D153" s="91"/>
      <c r="E153" s="87"/>
      <c r="F153" s="88"/>
      <c r="G153" s="89"/>
      <c r="H153" s="89"/>
      <c r="I153" s="89"/>
      <c r="J153" s="89"/>
      <c r="K153" s="3"/>
    </row>
    <row r="154" spans="2:13" ht="18">
      <c r="B154" s="2"/>
      <c r="C154" s="2"/>
      <c r="D154" s="2"/>
      <c r="E154" s="2"/>
      <c r="F154" s="2"/>
      <c r="G154" s="29"/>
      <c r="H154" s="29"/>
      <c r="I154" s="29"/>
      <c r="J154" s="29"/>
      <c r="K154" s="38"/>
    </row>
    <row r="155" spans="2:13" ht="28.5" customHeight="1">
      <c r="B155" s="53" t="s">
        <v>25</v>
      </c>
      <c r="C155" s="60"/>
      <c r="D155" s="56"/>
      <c r="E155" s="6"/>
      <c r="F155" s="7"/>
      <c r="G155" s="29"/>
      <c r="H155" s="29"/>
      <c r="I155" s="36"/>
      <c r="J155" s="37"/>
      <c r="K155" s="38"/>
    </row>
    <row r="156" spans="2:13" ht="23.25" customHeight="1">
      <c r="B156" s="68" t="s">
        <v>31</v>
      </c>
      <c r="C156" s="69"/>
      <c r="D156" s="55"/>
      <c r="E156" s="74" t="s">
        <v>32</v>
      </c>
      <c r="F156" s="75"/>
      <c r="G156" s="80" t="s">
        <v>51</v>
      </c>
      <c r="H156" s="81"/>
      <c r="I156" s="81"/>
      <c r="J156" s="69"/>
      <c r="K156" s="137"/>
      <c r="M156" s="24" t="b">
        <v>0</v>
      </c>
    </row>
    <row r="157" spans="2:13" ht="23.25" customHeight="1">
      <c r="B157" s="70"/>
      <c r="C157" s="71"/>
      <c r="D157" s="103" t="s">
        <v>52</v>
      </c>
      <c r="E157" s="76"/>
      <c r="F157" s="77"/>
      <c r="G157" s="70"/>
      <c r="H157" s="82"/>
      <c r="I157" s="82"/>
      <c r="J157" s="71"/>
      <c r="K157" s="138"/>
    </row>
    <row r="158" spans="2:13" ht="23.25" customHeight="1">
      <c r="B158" s="70"/>
      <c r="C158" s="71"/>
      <c r="D158" s="104"/>
      <c r="E158" s="76"/>
      <c r="F158" s="77"/>
      <c r="G158" s="70"/>
      <c r="H158" s="82"/>
      <c r="I158" s="82"/>
      <c r="J158" s="71"/>
      <c r="K158" s="139">
        <f>IF(M156=FALSE, K156, K156*0.75)</f>
        <v>0</v>
      </c>
    </row>
    <row r="159" spans="2:13" ht="23.25" customHeight="1">
      <c r="B159" s="72"/>
      <c r="C159" s="73"/>
      <c r="D159" s="105"/>
      <c r="E159" s="78"/>
      <c r="F159" s="79"/>
      <c r="G159" s="72"/>
      <c r="H159" s="83"/>
      <c r="I159" s="83"/>
      <c r="J159" s="73"/>
      <c r="K159" s="140"/>
    </row>
    <row r="160" spans="2:13" ht="21.75" customHeight="1">
      <c r="B160" s="91" t="s">
        <v>34</v>
      </c>
      <c r="C160" s="91"/>
      <c r="D160" s="92"/>
      <c r="E160" s="74" t="s">
        <v>22</v>
      </c>
      <c r="F160" s="84"/>
      <c r="G160" s="89"/>
      <c r="H160" s="89"/>
      <c r="I160" s="89"/>
      <c r="J160" s="89"/>
      <c r="K160" s="8"/>
    </row>
    <row r="161" spans="2:13" ht="21.75" customHeight="1">
      <c r="B161" s="91"/>
      <c r="C161" s="91"/>
      <c r="D161" s="91"/>
      <c r="E161" s="85"/>
      <c r="F161" s="86"/>
      <c r="G161" s="90"/>
      <c r="H161" s="89"/>
      <c r="I161" s="89"/>
      <c r="J161" s="89"/>
      <c r="K161" s="3"/>
    </row>
    <row r="162" spans="2:13" ht="21.75" customHeight="1">
      <c r="B162" s="91"/>
      <c r="C162" s="91"/>
      <c r="D162" s="91"/>
      <c r="E162" s="85"/>
      <c r="F162" s="86"/>
      <c r="G162" s="90"/>
      <c r="H162" s="89"/>
      <c r="I162" s="89"/>
      <c r="J162" s="89"/>
      <c r="K162" s="3"/>
    </row>
    <row r="163" spans="2:13" ht="21.75" customHeight="1">
      <c r="B163" s="91"/>
      <c r="C163" s="91"/>
      <c r="D163" s="91"/>
      <c r="E163" s="85"/>
      <c r="F163" s="86"/>
      <c r="G163" s="89"/>
      <c r="H163" s="89"/>
      <c r="I163" s="89"/>
      <c r="J163" s="89"/>
      <c r="K163" s="3"/>
    </row>
    <row r="164" spans="2:13" ht="21.75" customHeight="1">
      <c r="B164" s="91"/>
      <c r="C164" s="91"/>
      <c r="D164" s="91"/>
      <c r="E164" s="87"/>
      <c r="F164" s="88"/>
      <c r="G164" s="89"/>
      <c r="H164" s="89"/>
      <c r="I164" s="89"/>
      <c r="J164" s="89"/>
      <c r="K164" s="3"/>
    </row>
    <row r="165" spans="2:13" ht="21.75" customHeight="1" thickBot="1">
      <c r="B165" s="57"/>
      <c r="C165" s="57"/>
      <c r="D165" s="57"/>
      <c r="E165" s="13"/>
      <c r="F165" s="13"/>
      <c r="G165" s="19"/>
      <c r="H165" s="19"/>
      <c r="I165" s="19"/>
      <c r="J165" s="19"/>
      <c r="K165" s="10"/>
    </row>
    <row r="166" spans="2:13" ht="21.75" customHeight="1" thickBot="1">
      <c r="B166" s="57"/>
      <c r="C166" s="57"/>
      <c r="D166" s="57"/>
      <c r="E166" s="13"/>
      <c r="F166" s="13"/>
      <c r="G166" s="19"/>
      <c r="H166" s="19"/>
      <c r="I166" s="93" t="s">
        <v>36</v>
      </c>
      <c r="J166" s="130"/>
      <c r="K166" s="14">
        <f>SUM(K114:K120,K125:K131,K136:K142,K147:K153,K158:K164)</f>
        <v>0</v>
      </c>
    </row>
    <row r="167" spans="2:13">
      <c r="B167" s="1"/>
      <c r="C167" s="1"/>
      <c r="D167" s="1"/>
      <c r="E167" s="1"/>
      <c r="F167" s="1"/>
    </row>
    <row r="168" spans="2:13" ht="28.5" customHeight="1">
      <c r="B168" s="53" t="s">
        <v>25</v>
      </c>
      <c r="C168" s="60"/>
      <c r="D168" s="56"/>
      <c r="E168" s="6"/>
      <c r="F168" s="7"/>
      <c r="G168" s="29"/>
      <c r="H168" s="29"/>
      <c r="I168" s="36"/>
      <c r="J168" s="37"/>
      <c r="K168" s="38"/>
    </row>
    <row r="169" spans="2:13" ht="23.25" customHeight="1">
      <c r="B169" s="68" t="s">
        <v>31</v>
      </c>
      <c r="C169" s="69"/>
      <c r="D169" s="55"/>
      <c r="E169" s="74" t="s">
        <v>32</v>
      </c>
      <c r="F169" s="75"/>
      <c r="G169" s="80" t="s">
        <v>51</v>
      </c>
      <c r="H169" s="81"/>
      <c r="I169" s="81"/>
      <c r="J169" s="69"/>
      <c r="K169" s="137"/>
      <c r="M169" s="24" t="b">
        <v>0</v>
      </c>
    </row>
    <row r="170" spans="2:13" ht="23.25" customHeight="1">
      <c r="B170" s="70"/>
      <c r="C170" s="71"/>
      <c r="D170" s="103" t="s">
        <v>52</v>
      </c>
      <c r="E170" s="76"/>
      <c r="F170" s="77"/>
      <c r="G170" s="70"/>
      <c r="H170" s="82"/>
      <c r="I170" s="82"/>
      <c r="J170" s="71"/>
      <c r="K170" s="138"/>
    </row>
    <row r="171" spans="2:13" ht="23.25" customHeight="1">
      <c r="B171" s="70"/>
      <c r="C171" s="71"/>
      <c r="D171" s="104"/>
      <c r="E171" s="76"/>
      <c r="F171" s="77"/>
      <c r="G171" s="70"/>
      <c r="H171" s="82"/>
      <c r="I171" s="82"/>
      <c r="J171" s="71"/>
      <c r="K171" s="139">
        <f>IF(M169=FALSE, K169, K169*0.75)</f>
        <v>0</v>
      </c>
    </row>
    <row r="172" spans="2:13" ht="23.25" customHeight="1">
      <c r="B172" s="72"/>
      <c r="C172" s="73"/>
      <c r="D172" s="105"/>
      <c r="E172" s="78"/>
      <c r="F172" s="79"/>
      <c r="G172" s="72"/>
      <c r="H172" s="83"/>
      <c r="I172" s="83"/>
      <c r="J172" s="73"/>
      <c r="K172" s="140"/>
    </row>
    <row r="173" spans="2:13" ht="21.75" customHeight="1">
      <c r="B173" s="91" t="s">
        <v>34</v>
      </c>
      <c r="C173" s="91"/>
      <c r="D173" s="92"/>
      <c r="E173" s="74" t="s">
        <v>22</v>
      </c>
      <c r="F173" s="84"/>
      <c r="G173" s="89"/>
      <c r="H173" s="89"/>
      <c r="I173" s="89"/>
      <c r="J173" s="89"/>
      <c r="K173" s="8"/>
    </row>
    <row r="174" spans="2:13" ht="21.75" customHeight="1">
      <c r="B174" s="91"/>
      <c r="C174" s="91"/>
      <c r="D174" s="91"/>
      <c r="E174" s="85"/>
      <c r="F174" s="86"/>
      <c r="G174" s="90"/>
      <c r="H174" s="89"/>
      <c r="I174" s="89"/>
      <c r="J174" s="89"/>
      <c r="K174" s="3"/>
    </row>
    <row r="175" spans="2:13" ht="21.75" customHeight="1">
      <c r="B175" s="91"/>
      <c r="C175" s="91"/>
      <c r="D175" s="91"/>
      <c r="E175" s="85"/>
      <c r="F175" s="86"/>
      <c r="G175" s="90"/>
      <c r="H175" s="89"/>
      <c r="I175" s="89"/>
      <c r="J175" s="89"/>
      <c r="K175" s="3"/>
    </row>
    <row r="176" spans="2:13" ht="21.75" customHeight="1">
      <c r="B176" s="91"/>
      <c r="C176" s="91"/>
      <c r="D176" s="91"/>
      <c r="E176" s="85"/>
      <c r="F176" s="86"/>
      <c r="G176" s="89"/>
      <c r="H176" s="89"/>
      <c r="I176" s="89"/>
      <c r="J176" s="89"/>
      <c r="K176" s="3"/>
    </row>
    <row r="177" spans="2:16" ht="21.75" customHeight="1">
      <c r="B177" s="91"/>
      <c r="C177" s="91"/>
      <c r="D177" s="91"/>
      <c r="E177" s="87"/>
      <c r="F177" s="88"/>
      <c r="G177" s="89"/>
      <c r="H177" s="89"/>
      <c r="I177" s="89"/>
      <c r="J177" s="89"/>
      <c r="K177" s="3"/>
    </row>
    <row r="178" spans="2:16">
      <c r="B178" s="1"/>
      <c r="C178" s="1"/>
      <c r="D178" s="1"/>
      <c r="E178" s="1"/>
      <c r="F178" s="1"/>
    </row>
    <row r="179" spans="2:16" ht="28.5" customHeight="1">
      <c r="B179" s="53" t="s">
        <v>25</v>
      </c>
      <c r="C179" s="60"/>
      <c r="D179" s="56"/>
      <c r="E179" s="6"/>
      <c r="F179" s="7"/>
      <c r="G179" s="29"/>
      <c r="H179" s="29"/>
      <c r="I179" s="36"/>
      <c r="J179" s="37"/>
      <c r="K179" s="38"/>
    </row>
    <row r="180" spans="2:16" ht="23.25" customHeight="1">
      <c r="B180" s="68" t="s">
        <v>31</v>
      </c>
      <c r="C180" s="69"/>
      <c r="D180" s="55"/>
      <c r="E180" s="74" t="s">
        <v>32</v>
      </c>
      <c r="F180" s="75"/>
      <c r="G180" s="80" t="s">
        <v>51</v>
      </c>
      <c r="H180" s="81"/>
      <c r="I180" s="81"/>
      <c r="J180" s="69"/>
      <c r="K180" s="137"/>
      <c r="M180" s="24" t="b">
        <v>0</v>
      </c>
      <c r="P180" s="40"/>
    </row>
    <row r="181" spans="2:16" ht="23.25" customHeight="1">
      <c r="B181" s="70"/>
      <c r="C181" s="71"/>
      <c r="D181" s="103" t="s">
        <v>52</v>
      </c>
      <c r="E181" s="76"/>
      <c r="F181" s="77"/>
      <c r="G181" s="70"/>
      <c r="H181" s="82"/>
      <c r="I181" s="82"/>
      <c r="J181" s="71"/>
      <c r="K181" s="138"/>
    </row>
    <row r="182" spans="2:16" ht="23.25" customHeight="1">
      <c r="B182" s="70"/>
      <c r="C182" s="71"/>
      <c r="D182" s="104"/>
      <c r="E182" s="76"/>
      <c r="F182" s="77"/>
      <c r="G182" s="70"/>
      <c r="H182" s="82"/>
      <c r="I182" s="82"/>
      <c r="J182" s="71"/>
      <c r="K182" s="139">
        <f>IF(M180=FALSE, K180, K180*0.75)</f>
        <v>0</v>
      </c>
    </row>
    <row r="183" spans="2:16" ht="23.25" customHeight="1">
      <c r="B183" s="72"/>
      <c r="C183" s="73"/>
      <c r="D183" s="105"/>
      <c r="E183" s="78"/>
      <c r="F183" s="79"/>
      <c r="G183" s="72"/>
      <c r="H183" s="83"/>
      <c r="I183" s="83"/>
      <c r="J183" s="73"/>
      <c r="K183" s="140"/>
    </row>
    <row r="184" spans="2:16" ht="21.75" customHeight="1">
      <c r="B184" s="91" t="s">
        <v>34</v>
      </c>
      <c r="C184" s="91"/>
      <c r="D184" s="92"/>
      <c r="E184" s="74" t="s">
        <v>22</v>
      </c>
      <c r="F184" s="84"/>
      <c r="G184" s="89"/>
      <c r="H184" s="89"/>
      <c r="I184" s="89"/>
      <c r="J184" s="89"/>
      <c r="K184" s="8"/>
    </row>
    <row r="185" spans="2:16" ht="21.75" customHeight="1">
      <c r="B185" s="91"/>
      <c r="C185" s="91"/>
      <c r="D185" s="91"/>
      <c r="E185" s="85"/>
      <c r="F185" s="86"/>
      <c r="G185" s="90"/>
      <c r="H185" s="89"/>
      <c r="I185" s="89"/>
      <c r="J185" s="89"/>
      <c r="K185" s="3"/>
    </row>
    <row r="186" spans="2:16" ht="21.75" customHeight="1">
      <c r="B186" s="91"/>
      <c r="C186" s="91"/>
      <c r="D186" s="91"/>
      <c r="E186" s="85"/>
      <c r="F186" s="86"/>
      <c r="G186" s="90"/>
      <c r="H186" s="89"/>
      <c r="I186" s="89"/>
      <c r="J186" s="89"/>
      <c r="K186" s="3"/>
    </row>
    <row r="187" spans="2:16" ht="21.75" customHeight="1">
      <c r="B187" s="91"/>
      <c r="C187" s="91"/>
      <c r="D187" s="91"/>
      <c r="E187" s="85"/>
      <c r="F187" s="86"/>
      <c r="G187" s="89"/>
      <c r="H187" s="89"/>
      <c r="I187" s="89"/>
      <c r="J187" s="89"/>
      <c r="K187" s="3"/>
    </row>
    <row r="188" spans="2:16" ht="21.75" customHeight="1">
      <c r="B188" s="91"/>
      <c r="C188" s="91"/>
      <c r="D188" s="91"/>
      <c r="E188" s="87"/>
      <c r="F188" s="88"/>
      <c r="G188" s="89"/>
      <c r="H188" s="89"/>
      <c r="I188" s="89"/>
      <c r="J188" s="89"/>
      <c r="K188" s="3"/>
    </row>
    <row r="189" spans="2:16" ht="23.25" customHeight="1">
      <c r="B189" s="1"/>
      <c r="C189" s="15"/>
      <c r="D189" s="15"/>
      <c r="E189" s="15"/>
      <c r="F189" s="15"/>
    </row>
    <row r="190" spans="2:16" ht="28.5" customHeight="1">
      <c r="B190" s="53" t="s">
        <v>25</v>
      </c>
      <c r="C190" s="60"/>
      <c r="D190" s="56"/>
      <c r="E190" s="6"/>
      <c r="F190" s="7"/>
      <c r="G190" s="29"/>
      <c r="H190" s="29"/>
      <c r="I190" s="36"/>
      <c r="J190" s="37"/>
      <c r="K190" s="38"/>
    </row>
    <row r="191" spans="2:16" ht="23.25" customHeight="1">
      <c r="B191" s="68" t="s">
        <v>31</v>
      </c>
      <c r="C191" s="69"/>
      <c r="D191" s="55"/>
      <c r="E191" s="74" t="s">
        <v>32</v>
      </c>
      <c r="F191" s="75"/>
      <c r="G191" s="80" t="s">
        <v>51</v>
      </c>
      <c r="H191" s="81"/>
      <c r="I191" s="81"/>
      <c r="J191" s="69"/>
      <c r="K191" s="137"/>
      <c r="M191" s="24" t="b">
        <v>0</v>
      </c>
    </row>
    <row r="192" spans="2:16" ht="23.25" customHeight="1">
      <c r="B192" s="70"/>
      <c r="C192" s="71"/>
      <c r="D192" s="103" t="s">
        <v>52</v>
      </c>
      <c r="E192" s="76"/>
      <c r="F192" s="77"/>
      <c r="G192" s="70"/>
      <c r="H192" s="82"/>
      <c r="I192" s="82"/>
      <c r="J192" s="71"/>
      <c r="K192" s="138"/>
    </row>
    <row r="193" spans="2:13" ht="23.25" customHeight="1">
      <c r="B193" s="70"/>
      <c r="C193" s="71"/>
      <c r="D193" s="104"/>
      <c r="E193" s="76"/>
      <c r="F193" s="77"/>
      <c r="G193" s="70"/>
      <c r="H193" s="82"/>
      <c r="I193" s="82"/>
      <c r="J193" s="71"/>
      <c r="K193" s="139">
        <f>IF(M191=FALSE, K191, K191*0.75)</f>
        <v>0</v>
      </c>
    </row>
    <row r="194" spans="2:13" ht="23.25" customHeight="1">
      <c r="B194" s="72"/>
      <c r="C194" s="73"/>
      <c r="D194" s="105"/>
      <c r="E194" s="78"/>
      <c r="F194" s="79"/>
      <c r="G194" s="72"/>
      <c r="H194" s="83"/>
      <c r="I194" s="83"/>
      <c r="J194" s="73"/>
      <c r="K194" s="140"/>
    </row>
    <row r="195" spans="2:13" ht="21.75" customHeight="1">
      <c r="B195" s="91" t="s">
        <v>34</v>
      </c>
      <c r="C195" s="91"/>
      <c r="D195" s="92"/>
      <c r="E195" s="74" t="s">
        <v>22</v>
      </c>
      <c r="F195" s="84"/>
      <c r="G195" s="89"/>
      <c r="H195" s="89"/>
      <c r="I195" s="89"/>
      <c r="J195" s="89"/>
      <c r="K195" s="8"/>
    </row>
    <row r="196" spans="2:13" ht="21.75" customHeight="1">
      <c r="B196" s="91"/>
      <c r="C196" s="91"/>
      <c r="D196" s="91"/>
      <c r="E196" s="85"/>
      <c r="F196" s="86"/>
      <c r="G196" s="90"/>
      <c r="H196" s="89"/>
      <c r="I196" s="89"/>
      <c r="J196" s="89"/>
      <c r="K196" s="3"/>
    </row>
    <row r="197" spans="2:13" ht="21.75" customHeight="1">
      <c r="B197" s="91"/>
      <c r="C197" s="91"/>
      <c r="D197" s="91"/>
      <c r="E197" s="85"/>
      <c r="F197" s="86"/>
      <c r="G197" s="90"/>
      <c r="H197" s="89"/>
      <c r="I197" s="89"/>
      <c r="J197" s="89"/>
      <c r="K197" s="3"/>
    </row>
    <row r="198" spans="2:13" ht="21.75" customHeight="1">
      <c r="B198" s="91"/>
      <c r="C198" s="91"/>
      <c r="D198" s="91"/>
      <c r="E198" s="85"/>
      <c r="F198" s="86"/>
      <c r="G198" s="89"/>
      <c r="H198" s="89"/>
      <c r="I198" s="89"/>
      <c r="J198" s="89"/>
      <c r="K198" s="3"/>
    </row>
    <row r="199" spans="2:13" ht="21.75" customHeight="1">
      <c r="B199" s="91"/>
      <c r="C199" s="91"/>
      <c r="D199" s="91"/>
      <c r="E199" s="87"/>
      <c r="F199" s="88"/>
      <c r="G199" s="89"/>
      <c r="H199" s="89"/>
      <c r="I199" s="89"/>
      <c r="J199" s="89"/>
      <c r="K199" s="3"/>
    </row>
    <row r="200" spans="2:13">
      <c r="B200" s="1"/>
      <c r="C200" s="1"/>
      <c r="D200" s="1"/>
      <c r="E200" s="1"/>
      <c r="F200" s="1"/>
    </row>
    <row r="201" spans="2:13" ht="28.5" customHeight="1">
      <c r="B201" s="53" t="s">
        <v>25</v>
      </c>
      <c r="C201" s="60"/>
      <c r="D201" s="56"/>
      <c r="E201" s="6"/>
      <c r="F201" s="7"/>
      <c r="G201" s="29"/>
      <c r="H201" s="29"/>
      <c r="I201" s="36"/>
      <c r="J201" s="37"/>
      <c r="K201" s="38"/>
    </row>
    <row r="202" spans="2:13" ht="23.25" customHeight="1">
      <c r="B202" s="68" t="s">
        <v>31</v>
      </c>
      <c r="C202" s="69"/>
      <c r="D202" s="55"/>
      <c r="E202" s="74" t="s">
        <v>32</v>
      </c>
      <c r="F202" s="75"/>
      <c r="G202" s="80" t="s">
        <v>51</v>
      </c>
      <c r="H202" s="81"/>
      <c r="I202" s="81"/>
      <c r="J202" s="69"/>
      <c r="K202" s="137"/>
      <c r="M202" s="24" t="b">
        <v>0</v>
      </c>
    </row>
    <row r="203" spans="2:13" ht="23.25" customHeight="1">
      <c r="B203" s="70"/>
      <c r="C203" s="71"/>
      <c r="D203" s="103" t="s">
        <v>52</v>
      </c>
      <c r="E203" s="76"/>
      <c r="F203" s="77"/>
      <c r="G203" s="70"/>
      <c r="H203" s="82"/>
      <c r="I203" s="82"/>
      <c r="J203" s="71"/>
      <c r="K203" s="138"/>
    </row>
    <row r="204" spans="2:13" ht="23.25" customHeight="1">
      <c r="B204" s="70"/>
      <c r="C204" s="71"/>
      <c r="D204" s="104"/>
      <c r="E204" s="76"/>
      <c r="F204" s="77"/>
      <c r="G204" s="70"/>
      <c r="H204" s="82"/>
      <c r="I204" s="82"/>
      <c r="J204" s="71"/>
      <c r="K204" s="139">
        <f>IF(M202=FALSE, K202, K202*0.75)</f>
        <v>0</v>
      </c>
    </row>
    <row r="205" spans="2:13" ht="23.25" customHeight="1">
      <c r="B205" s="72"/>
      <c r="C205" s="73"/>
      <c r="D205" s="105"/>
      <c r="E205" s="78"/>
      <c r="F205" s="79"/>
      <c r="G205" s="72"/>
      <c r="H205" s="83"/>
      <c r="I205" s="83"/>
      <c r="J205" s="73"/>
      <c r="K205" s="140"/>
    </row>
    <row r="206" spans="2:13" ht="21.75" customHeight="1">
      <c r="B206" s="91" t="s">
        <v>34</v>
      </c>
      <c r="C206" s="91"/>
      <c r="D206" s="92"/>
      <c r="E206" s="74" t="s">
        <v>22</v>
      </c>
      <c r="F206" s="84"/>
      <c r="G206" s="89"/>
      <c r="H206" s="89"/>
      <c r="I206" s="89"/>
      <c r="J206" s="89"/>
      <c r="K206" s="8"/>
    </row>
    <row r="207" spans="2:13" ht="21.75" customHeight="1">
      <c r="B207" s="91"/>
      <c r="C207" s="91"/>
      <c r="D207" s="91"/>
      <c r="E207" s="85"/>
      <c r="F207" s="86"/>
      <c r="G207" s="90"/>
      <c r="H207" s="89"/>
      <c r="I207" s="89"/>
      <c r="J207" s="89"/>
      <c r="K207" s="3"/>
    </row>
    <row r="208" spans="2:13" ht="21.75" customHeight="1">
      <c r="B208" s="91"/>
      <c r="C208" s="91"/>
      <c r="D208" s="91"/>
      <c r="E208" s="85"/>
      <c r="F208" s="86"/>
      <c r="G208" s="90"/>
      <c r="H208" s="89"/>
      <c r="I208" s="89"/>
      <c r="J208" s="89"/>
      <c r="K208" s="3"/>
    </row>
    <row r="209" spans="2:11" ht="21.75" customHeight="1">
      <c r="B209" s="91"/>
      <c r="C209" s="91"/>
      <c r="D209" s="91"/>
      <c r="E209" s="85"/>
      <c r="F209" s="86"/>
      <c r="G209" s="89"/>
      <c r="H209" s="89"/>
      <c r="I209" s="89"/>
      <c r="J209" s="89"/>
      <c r="K209" s="3"/>
    </row>
    <row r="210" spans="2:11" ht="21.75" customHeight="1">
      <c r="B210" s="91"/>
      <c r="C210" s="91"/>
      <c r="D210" s="91"/>
      <c r="E210" s="87"/>
      <c r="F210" s="88"/>
      <c r="G210" s="89"/>
      <c r="H210" s="89"/>
      <c r="I210" s="89"/>
      <c r="J210" s="89"/>
      <c r="K210" s="3"/>
    </row>
    <row r="211" spans="2:11" ht="21.75" customHeight="1" thickBot="1"/>
    <row r="212" spans="2:11" ht="21.75" customHeight="1" thickBot="1">
      <c r="I212" s="134" t="s">
        <v>37</v>
      </c>
      <c r="J212" s="135"/>
      <c r="K212" s="16">
        <f>SUM(K171:K177,K182:K188,K193:K199,K204:K210)</f>
        <v>0</v>
      </c>
    </row>
    <row r="213" spans="2:11" ht="21.75" customHeight="1"/>
  </sheetData>
  <sheetProtection algorithmName="SHA-512" hashValue="ZR25n7cbVytYDXTwjgq+xZE9cQkc4IA2R1xtaIA5sLFzNQtkvSmBjSnxqQKaVKMTGhupdgi1/PAZNUNLQOMy+w==" saltValue="uWZR39y7uuvtfdsUnjp9UA==" spinCount="100000" sheet="1" selectLockedCells="1"/>
  <mergeCells count="262">
    <mergeCell ref="B7:K7"/>
    <mergeCell ref="B8:H8"/>
    <mergeCell ref="J9:K9"/>
    <mergeCell ref="J8:K8"/>
    <mergeCell ref="K88:K89"/>
    <mergeCell ref="K90:K91"/>
    <mergeCell ref="D89:D91"/>
    <mergeCell ref="K77:K78"/>
    <mergeCell ref="K79:K80"/>
    <mergeCell ref="D78:D80"/>
    <mergeCell ref="K66:K67"/>
    <mergeCell ref="K68:K69"/>
    <mergeCell ref="D67:D69"/>
    <mergeCell ref="B12:C15"/>
    <mergeCell ref="D34:D36"/>
    <mergeCell ref="K55:K56"/>
    <mergeCell ref="B11:C11"/>
    <mergeCell ref="E11:F11"/>
    <mergeCell ref="B10:C10"/>
    <mergeCell ref="G15:J15"/>
    <mergeCell ref="E15:F15"/>
    <mergeCell ref="B9:D9"/>
    <mergeCell ref="K49:K51"/>
    <mergeCell ref="K125:K126"/>
    <mergeCell ref="D124:D126"/>
    <mergeCell ref="K112:K113"/>
    <mergeCell ref="K114:K115"/>
    <mergeCell ref="D113:D115"/>
    <mergeCell ref="K99:K100"/>
    <mergeCell ref="K101:K102"/>
    <mergeCell ref="D100:D102"/>
    <mergeCell ref="E112:F115"/>
    <mergeCell ref="G112:J115"/>
    <mergeCell ref="B103:D107"/>
    <mergeCell ref="E103:F107"/>
    <mergeCell ref="G103:J103"/>
    <mergeCell ref="G104:J104"/>
    <mergeCell ref="G106:J106"/>
    <mergeCell ref="G107:J107"/>
    <mergeCell ref="K202:K203"/>
    <mergeCell ref="K204:K205"/>
    <mergeCell ref="K191:K192"/>
    <mergeCell ref="K193:K194"/>
    <mergeCell ref="D203:D205"/>
    <mergeCell ref="D192:D194"/>
    <mergeCell ref="K182:K183"/>
    <mergeCell ref="K180:K181"/>
    <mergeCell ref="D181:D183"/>
    <mergeCell ref="D170:D172"/>
    <mergeCell ref="K171:K172"/>
    <mergeCell ref="K169:K170"/>
    <mergeCell ref="D157:D159"/>
    <mergeCell ref="K158:K159"/>
    <mergeCell ref="K156:K157"/>
    <mergeCell ref="D146:D148"/>
    <mergeCell ref="K145:K146"/>
    <mergeCell ref="K147:K148"/>
    <mergeCell ref="G163:J163"/>
    <mergeCell ref="G164:J164"/>
    <mergeCell ref="G169:J172"/>
    <mergeCell ref="E160:F164"/>
    <mergeCell ref="G160:J160"/>
    <mergeCell ref="G161:J161"/>
    <mergeCell ref="G162:J162"/>
    <mergeCell ref="K134:K135"/>
    <mergeCell ref="K136:K137"/>
    <mergeCell ref="K22:K23"/>
    <mergeCell ref="K24:K25"/>
    <mergeCell ref="D23:D25"/>
    <mergeCell ref="K33:K34"/>
    <mergeCell ref="K35:K36"/>
    <mergeCell ref="D12:D14"/>
    <mergeCell ref="E12:F14"/>
    <mergeCell ref="G12:I14"/>
    <mergeCell ref="J12:J13"/>
    <mergeCell ref="K13:K14"/>
    <mergeCell ref="E17:F17"/>
    <mergeCell ref="G17:J17"/>
    <mergeCell ref="G27:J27"/>
    <mergeCell ref="G28:J28"/>
    <mergeCell ref="G131:J131"/>
    <mergeCell ref="E37:F41"/>
    <mergeCell ref="E127:F131"/>
    <mergeCell ref="G37:J37"/>
    <mergeCell ref="G38:J38"/>
    <mergeCell ref="G82:J82"/>
    <mergeCell ref="G83:J83"/>
    <mergeCell ref="K123:K124"/>
    <mergeCell ref="I212:J212"/>
    <mergeCell ref="J3:K3"/>
    <mergeCell ref="J4:K4"/>
    <mergeCell ref="J5:K5"/>
    <mergeCell ref="B195:D199"/>
    <mergeCell ref="E195:F199"/>
    <mergeCell ref="G195:J195"/>
    <mergeCell ref="G196:J196"/>
    <mergeCell ref="G197:J197"/>
    <mergeCell ref="G198:J198"/>
    <mergeCell ref="G199:J199"/>
    <mergeCell ref="B202:C205"/>
    <mergeCell ref="E202:F205"/>
    <mergeCell ref="G202:J205"/>
    <mergeCell ref="B184:D188"/>
    <mergeCell ref="E184:F188"/>
    <mergeCell ref="G184:J184"/>
    <mergeCell ref="G93:J93"/>
    <mergeCell ref="G73:J73"/>
    <mergeCell ref="B206:D210"/>
    <mergeCell ref="E206:F210"/>
    <mergeCell ref="G206:J206"/>
    <mergeCell ref="G207:J207"/>
    <mergeCell ref="G208:J208"/>
    <mergeCell ref="G209:J209"/>
    <mergeCell ref="G210:J210"/>
    <mergeCell ref="G96:J96"/>
    <mergeCell ref="G85:J85"/>
    <mergeCell ref="G3:I3"/>
    <mergeCell ref="G4:I4"/>
    <mergeCell ref="G5:I5"/>
    <mergeCell ref="D5:E5"/>
    <mergeCell ref="D6:E6"/>
    <mergeCell ref="I166:J166"/>
    <mergeCell ref="G185:J185"/>
    <mergeCell ref="G186:J186"/>
    <mergeCell ref="G187:J187"/>
    <mergeCell ref="G188:J188"/>
    <mergeCell ref="G18:J18"/>
    <mergeCell ref="G19:J19"/>
    <mergeCell ref="E22:F25"/>
    <mergeCell ref="G11:J11"/>
    <mergeCell ref="B26:D30"/>
    <mergeCell ref="G61:J61"/>
    <mergeCell ref="G62:J62"/>
    <mergeCell ref="G60:J60"/>
    <mergeCell ref="B46:D46"/>
    <mergeCell ref="B37:D41"/>
    <mergeCell ref="B180:C183"/>
    <mergeCell ref="E180:F183"/>
    <mergeCell ref="G180:J183"/>
    <mergeCell ref="G153:J153"/>
    <mergeCell ref="B149:D153"/>
    <mergeCell ref="E149:F153"/>
    <mergeCell ref="G149:J149"/>
    <mergeCell ref="B22:C25"/>
    <mergeCell ref="B55:C58"/>
    <mergeCell ref="G22:J25"/>
    <mergeCell ref="B81:D85"/>
    <mergeCell ref="E81:F85"/>
    <mergeCell ref="B92:D96"/>
    <mergeCell ref="G84:J84"/>
    <mergeCell ref="E88:F91"/>
    <mergeCell ref="G92:J92"/>
    <mergeCell ref="G95:J95"/>
    <mergeCell ref="E26:F30"/>
    <mergeCell ref="G26:J26"/>
    <mergeCell ref="G40:J40"/>
    <mergeCell ref="G41:J41"/>
    <mergeCell ref="B127:D131"/>
    <mergeCell ref="G128:J128"/>
    <mergeCell ref="G129:J129"/>
    <mergeCell ref="B191:C194"/>
    <mergeCell ref="E191:F194"/>
    <mergeCell ref="G191:J194"/>
    <mergeCell ref="G33:J36"/>
    <mergeCell ref="I44:J45"/>
    <mergeCell ref="B33:C36"/>
    <mergeCell ref="E33:F36"/>
    <mergeCell ref="G120:J120"/>
    <mergeCell ref="G150:J150"/>
    <mergeCell ref="G151:J151"/>
    <mergeCell ref="G152:J152"/>
    <mergeCell ref="B138:D142"/>
    <mergeCell ref="E138:F142"/>
    <mergeCell ref="G138:J138"/>
    <mergeCell ref="G139:J139"/>
    <mergeCell ref="G105:J105"/>
    <mergeCell ref="G74:J74"/>
    <mergeCell ref="G39:J39"/>
    <mergeCell ref="G46:J47"/>
    <mergeCell ref="B59:D63"/>
    <mergeCell ref="E55:F58"/>
    <mergeCell ref="G55:J58"/>
    <mergeCell ref="E59:F63"/>
    <mergeCell ref="G59:J59"/>
    <mergeCell ref="G94:J94"/>
    <mergeCell ref="B123:C126"/>
    <mergeCell ref="E123:F126"/>
    <mergeCell ref="G123:J126"/>
    <mergeCell ref="G81:J81"/>
    <mergeCell ref="G88:J91"/>
    <mergeCell ref="E92:F96"/>
    <mergeCell ref="D56:D58"/>
    <mergeCell ref="B1:K1"/>
    <mergeCell ref="G29:J29"/>
    <mergeCell ref="G30:J30"/>
    <mergeCell ref="E18:F19"/>
    <mergeCell ref="E16:F16"/>
    <mergeCell ref="G16:J16"/>
    <mergeCell ref="B2:F2"/>
    <mergeCell ref="B18:C18"/>
    <mergeCell ref="B19:C19"/>
    <mergeCell ref="B3:B4"/>
    <mergeCell ref="D3:E3"/>
    <mergeCell ref="G10:J10"/>
    <mergeCell ref="E10:F10"/>
    <mergeCell ref="D4:E4"/>
    <mergeCell ref="B5:C5"/>
    <mergeCell ref="B6:C6"/>
    <mergeCell ref="G48:J50"/>
    <mergeCell ref="B45:D45"/>
    <mergeCell ref="K44:K45"/>
    <mergeCell ref="K46:K48"/>
    <mergeCell ref="G63:J63"/>
    <mergeCell ref="B88:C91"/>
    <mergeCell ref="B66:C69"/>
    <mergeCell ref="E66:F69"/>
    <mergeCell ref="G66:J69"/>
    <mergeCell ref="B77:C80"/>
    <mergeCell ref="E77:F80"/>
    <mergeCell ref="G77:J80"/>
    <mergeCell ref="B70:D74"/>
    <mergeCell ref="E70:F74"/>
    <mergeCell ref="G70:J70"/>
    <mergeCell ref="G71:J71"/>
    <mergeCell ref="G72:J72"/>
    <mergeCell ref="K57:K58"/>
    <mergeCell ref="B99:C102"/>
    <mergeCell ref="E99:F102"/>
    <mergeCell ref="G99:J102"/>
    <mergeCell ref="B112:C115"/>
    <mergeCell ref="G177:J177"/>
    <mergeCell ref="I109:J109"/>
    <mergeCell ref="B173:D177"/>
    <mergeCell ref="E173:F177"/>
    <mergeCell ref="G173:J173"/>
    <mergeCell ref="G174:J174"/>
    <mergeCell ref="G175:J175"/>
    <mergeCell ref="G176:J176"/>
    <mergeCell ref="B160:D164"/>
    <mergeCell ref="B145:C148"/>
    <mergeCell ref="E145:F148"/>
    <mergeCell ref="G145:J148"/>
    <mergeCell ref="G142:J142"/>
    <mergeCell ref="G140:J140"/>
    <mergeCell ref="G141:J141"/>
    <mergeCell ref="B156:C159"/>
    <mergeCell ref="E156:F159"/>
    <mergeCell ref="G156:J159"/>
    <mergeCell ref="B169:C172"/>
    <mergeCell ref="E169:F172"/>
    <mergeCell ref="B134:C137"/>
    <mergeCell ref="E134:F137"/>
    <mergeCell ref="G134:J137"/>
    <mergeCell ref="E116:F120"/>
    <mergeCell ref="G116:J116"/>
    <mergeCell ref="G117:J117"/>
    <mergeCell ref="G118:J118"/>
    <mergeCell ref="G119:J119"/>
    <mergeCell ref="B116:D120"/>
    <mergeCell ref="G127:J127"/>
    <mergeCell ref="G130:J130"/>
    <mergeCell ref="D135:D137"/>
  </mergeCells>
  <phoneticPr fontId="0" type="noConversion"/>
  <hyperlinks>
    <hyperlink ref="J8:K8" r:id="rId1" display="Meal &amp; Incidential Breakdown" xr:uid="{B7C39144-9799-4272-ACAD-F64B1D30DD67}"/>
    <hyperlink ref="I9" r:id="rId2" xr:uid="{9A468CD9-F094-41EC-9AA8-935FDD873FFA}"/>
    <hyperlink ref="J9:K9" r:id="rId3" display="International Rates" xr:uid="{9B032241-7385-4E6E-91E0-51A443E2284A}"/>
    <hyperlink ref="I8" r:id="rId4" xr:uid="{577080EB-A305-49C9-9E97-B3C31A1EBB94}"/>
  </hyperlinks>
  <pageMargins left="0.25" right="0.25" top="0.25" bottom="0.25" header="0.3" footer="0.3"/>
  <pageSetup scale="55" fitToHeight="3" orientation="portrait" r:id="rId5"/>
  <headerFooter alignWithMargins="0"/>
  <rowBreaks count="3" manualBreakCount="3">
    <brk id="52" max="10" man="1"/>
    <brk id="110" max="10" man="1"/>
    <brk id="166" max="10" man="1"/>
  </rowBreaks>
  <drawing r:id="rId6"/>
  <legacyDrawing r:id="rId7"/>
  <mc:AlternateContent xmlns:mc="http://schemas.openxmlformats.org/markup-compatibility/2006">
    <mc:Choice Requires="x14">
      <controls>
        <mc:AlternateContent xmlns:mc="http://schemas.openxmlformats.org/markup-compatibility/2006">
          <mc:Choice Requires="x14">
            <control shapeId="1025" r:id="rId8" name="Check Box 1">
              <controlPr locked="0" defaultSize="0" autoFill="0" autoLine="0" autoPict="0">
                <anchor moveWithCells="1">
                  <from>
                    <xdr:col>3</xdr:col>
                    <xdr:colOff>1623060</xdr:colOff>
                    <xdr:row>10</xdr:row>
                    <xdr:rowOff>137160</xdr:rowOff>
                  </from>
                  <to>
                    <xdr:col>3</xdr:col>
                    <xdr:colOff>1965960</xdr:colOff>
                    <xdr:row>10</xdr:row>
                    <xdr:rowOff>350520</xdr:rowOff>
                  </to>
                </anchor>
              </controlPr>
            </control>
          </mc:Choice>
        </mc:AlternateContent>
        <mc:AlternateContent xmlns:mc="http://schemas.openxmlformats.org/markup-compatibility/2006">
          <mc:Choice Requires="x14">
            <control shapeId="1027" r:id="rId9" name="Check Box 3">
              <controlPr locked="0" defaultSize="0" autoFill="0" autoLine="0" autoPict="0">
                <anchor moveWithCells="1">
                  <from>
                    <xdr:col>3</xdr:col>
                    <xdr:colOff>22860</xdr:colOff>
                    <xdr:row>11</xdr:row>
                    <xdr:rowOff>350520</xdr:rowOff>
                  </from>
                  <to>
                    <xdr:col>3</xdr:col>
                    <xdr:colOff>342900</xdr:colOff>
                    <xdr:row>12</xdr:row>
                    <xdr:rowOff>464820</xdr:rowOff>
                  </to>
                </anchor>
              </controlPr>
            </control>
          </mc:Choice>
        </mc:AlternateContent>
        <mc:AlternateContent xmlns:mc="http://schemas.openxmlformats.org/markup-compatibility/2006">
          <mc:Choice Requires="x14">
            <control shapeId="1028" r:id="rId10" name="Check Box 4">
              <controlPr locked="0" defaultSize="0" autoFill="0" autoLine="0" autoPict="0">
                <anchor moveWithCells="1">
                  <from>
                    <xdr:col>3</xdr:col>
                    <xdr:colOff>38100</xdr:colOff>
                    <xdr:row>14</xdr:row>
                    <xdr:rowOff>419100</xdr:rowOff>
                  </from>
                  <to>
                    <xdr:col>3</xdr:col>
                    <xdr:colOff>381000</xdr:colOff>
                    <xdr:row>14</xdr:row>
                    <xdr:rowOff>640080</xdr:rowOff>
                  </to>
                </anchor>
              </controlPr>
            </control>
          </mc:Choice>
        </mc:AlternateContent>
        <mc:AlternateContent xmlns:mc="http://schemas.openxmlformats.org/markup-compatibility/2006">
          <mc:Choice Requires="x14">
            <control shapeId="1029" r:id="rId11" name="Check Box 5">
              <controlPr locked="0" defaultSize="0" autoFill="0" autoLine="0" autoPict="0">
                <anchor moveWithCells="1">
                  <from>
                    <xdr:col>3</xdr:col>
                    <xdr:colOff>60960</xdr:colOff>
                    <xdr:row>16</xdr:row>
                    <xdr:rowOff>121920</xdr:rowOff>
                  </from>
                  <to>
                    <xdr:col>3</xdr:col>
                    <xdr:colOff>403860</xdr:colOff>
                    <xdr:row>16</xdr:row>
                    <xdr:rowOff>342900</xdr:rowOff>
                  </to>
                </anchor>
              </controlPr>
            </control>
          </mc:Choice>
        </mc:AlternateContent>
        <mc:AlternateContent xmlns:mc="http://schemas.openxmlformats.org/markup-compatibility/2006">
          <mc:Choice Requires="x14">
            <control shapeId="1035" r:id="rId12" name="Check Box 11">
              <controlPr locked="0" defaultSize="0" autoFill="0" autoLine="0" autoPict="0">
                <anchor moveWithCells="1">
                  <from>
                    <xdr:col>3</xdr:col>
                    <xdr:colOff>83820</xdr:colOff>
                    <xdr:row>20</xdr:row>
                    <xdr:rowOff>335280</xdr:rowOff>
                  </from>
                  <to>
                    <xdr:col>3</xdr:col>
                    <xdr:colOff>2049780</xdr:colOff>
                    <xdr:row>22</xdr:row>
                    <xdr:rowOff>0</xdr:rowOff>
                  </to>
                </anchor>
              </controlPr>
            </control>
          </mc:Choice>
        </mc:AlternateContent>
        <mc:AlternateContent xmlns:mc="http://schemas.openxmlformats.org/markup-compatibility/2006">
          <mc:Choice Requires="x14">
            <control shapeId="1044" r:id="rId13" name="Check Box 20">
              <controlPr locked="0" defaultSize="0" autoFill="0" autoLine="0" autoPict="0">
                <anchor moveWithCells="1">
                  <from>
                    <xdr:col>6</xdr:col>
                    <xdr:colOff>259080</xdr:colOff>
                    <xdr:row>11</xdr:row>
                    <xdr:rowOff>350520</xdr:rowOff>
                  </from>
                  <to>
                    <xdr:col>6</xdr:col>
                    <xdr:colOff>601980</xdr:colOff>
                    <xdr:row>12</xdr:row>
                    <xdr:rowOff>190500</xdr:rowOff>
                  </to>
                </anchor>
              </controlPr>
            </control>
          </mc:Choice>
        </mc:AlternateContent>
        <mc:AlternateContent xmlns:mc="http://schemas.openxmlformats.org/markup-compatibility/2006">
          <mc:Choice Requires="x14">
            <control shapeId="1129" r:id="rId14" name="Check Box 105">
              <controlPr locked="0" defaultSize="0" autoFill="0" autoLine="0" autoPict="0">
                <anchor moveWithCells="1">
                  <from>
                    <xdr:col>3</xdr:col>
                    <xdr:colOff>45720</xdr:colOff>
                    <xdr:row>32</xdr:row>
                    <xdr:rowOff>76200</xdr:rowOff>
                  </from>
                  <to>
                    <xdr:col>3</xdr:col>
                    <xdr:colOff>2194560</xdr:colOff>
                    <xdr:row>33</xdr:row>
                    <xdr:rowOff>0</xdr:rowOff>
                  </to>
                </anchor>
              </controlPr>
            </control>
          </mc:Choice>
        </mc:AlternateContent>
        <mc:AlternateContent xmlns:mc="http://schemas.openxmlformats.org/markup-compatibility/2006">
          <mc:Choice Requires="x14">
            <control shapeId="1169" r:id="rId15" name="Check Box 145">
              <controlPr locked="0" defaultSize="0" autoFill="0" autoLine="0" autoPict="0">
                <anchor moveWithCells="1">
                  <from>
                    <xdr:col>3</xdr:col>
                    <xdr:colOff>60960</xdr:colOff>
                    <xdr:row>122</xdr:row>
                    <xdr:rowOff>38100</xdr:rowOff>
                  </from>
                  <to>
                    <xdr:col>3</xdr:col>
                    <xdr:colOff>2202180</xdr:colOff>
                    <xdr:row>122</xdr:row>
                    <xdr:rowOff>259080</xdr:rowOff>
                  </to>
                </anchor>
              </controlPr>
            </control>
          </mc:Choice>
        </mc:AlternateContent>
        <mc:AlternateContent xmlns:mc="http://schemas.openxmlformats.org/markup-compatibility/2006">
          <mc:Choice Requires="x14">
            <control shapeId="1174" r:id="rId16" name="Check Box 150">
              <controlPr locked="0" defaultSize="0" autoFill="0" autoLine="0" autoPict="0">
                <anchor moveWithCells="1">
                  <from>
                    <xdr:col>3</xdr:col>
                    <xdr:colOff>60960</xdr:colOff>
                    <xdr:row>54</xdr:row>
                    <xdr:rowOff>45720</xdr:rowOff>
                  </from>
                  <to>
                    <xdr:col>3</xdr:col>
                    <xdr:colOff>2209800</xdr:colOff>
                    <xdr:row>54</xdr:row>
                    <xdr:rowOff>266700</xdr:rowOff>
                  </to>
                </anchor>
              </controlPr>
            </control>
          </mc:Choice>
        </mc:AlternateContent>
        <mc:AlternateContent xmlns:mc="http://schemas.openxmlformats.org/markup-compatibility/2006">
          <mc:Choice Requires="x14">
            <control shapeId="1178" r:id="rId17" name="Check Box 154">
              <controlPr locked="0" defaultSize="0" autoFill="0" autoLine="0" autoPict="0">
                <anchor moveWithCells="1">
                  <from>
                    <xdr:col>3</xdr:col>
                    <xdr:colOff>45720</xdr:colOff>
                    <xdr:row>65</xdr:row>
                    <xdr:rowOff>45720</xdr:rowOff>
                  </from>
                  <to>
                    <xdr:col>3</xdr:col>
                    <xdr:colOff>2202180</xdr:colOff>
                    <xdr:row>65</xdr:row>
                    <xdr:rowOff>266700</xdr:rowOff>
                  </to>
                </anchor>
              </controlPr>
            </control>
          </mc:Choice>
        </mc:AlternateContent>
        <mc:AlternateContent xmlns:mc="http://schemas.openxmlformats.org/markup-compatibility/2006">
          <mc:Choice Requires="x14">
            <control shapeId="1186" r:id="rId18" name="Check Box 162">
              <controlPr locked="0" defaultSize="0" autoFill="0" autoLine="0" autoPict="0">
                <anchor moveWithCells="1">
                  <from>
                    <xdr:col>3</xdr:col>
                    <xdr:colOff>76200</xdr:colOff>
                    <xdr:row>76</xdr:row>
                    <xdr:rowOff>68580</xdr:rowOff>
                  </from>
                  <to>
                    <xdr:col>3</xdr:col>
                    <xdr:colOff>2232660</xdr:colOff>
                    <xdr:row>76</xdr:row>
                    <xdr:rowOff>289560</xdr:rowOff>
                  </to>
                </anchor>
              </controlPr>
            </control>
          </mc:Choice>
        </mc:AlternateContent>
        <mc:AlternateContent xmlns:mc="http://schemas.openxmlformats.org/markup-compatibility/2006">
          <mc:Choice Requires="x14">
            <control shapeId="1190" r:id="rId19" name="Check Box 166">
              <controlPr locked="0" defaultSize="0" autoFill="0" autoLine="0" autoPict="0">
                <anchor moveWithCells="1">
                  <from>
                    <xdr:col>3</xdr:col>
                    <xdr:colOff>60960</xdr:colOff>
                    <xdr:row>87</xdr:row>
                    <xdr:rowOff>38100</xdr:rowOff>
                  </from>
                  <to>
                    <xdr:col>3</xdr:col>
                    <xdr:colOff>2209800</xdr:colOff>
                    <xdr:row>87</xdr:row>
                    <xdr:rowOff>259080</xdr:rowOff>
                  </to>
                </anchor>
              </controlPr>
            </control>
          </mc:Choice>
        </mc:AlternateContent>
        <mc:AlternateContent xmlns:mc="http://schemas.openxmlformats.org/markup-compatibility/2006">
          <mc:Choice Requires="x14">
            <control shapeId="1198" r:id="rId20" name="Check Box 174">
              <controlPr locked="0" defaultSize="0" autoFill="0" autoLine="0" autoPict="0">
                <anchor moveWithCells="1">
                  <from>
                    <xdr:col>3</xdr:col>
                    <xdr:colOff>45720</xdr:colOff>
                    <xdr:row>98</xdr:row>
                    <xdr:rowOff>30480</xdr:rowOff>
                  </from>
                  <to>
                    <xdr:col>3</xdr:col>
                    <xdr:colOff>2202180</xdr:colOff>
                    <xdr:row>98</xdr:row>
                    <xdr:rowOff>251460</xdr:rowOff>
                  </to>
                </anchor>
              </controlPr>
            </control>
          </mc:Choice>
        </mc:AlternateContent>
        <mc:AlternateContent xmlns:mc="http://schemas.openxmlformats.org/markup-compatibility/2006">
          <mc:Choice Requires="x14">
            <control shapeId="1202" r:id="rId21" name="Check Box 178">
              <controlPr locked="0" defaultSize="0" autoFill="0" autoLine="0" autoPict="0">
                <anchor moveWithCells="1">
                  <from>
                    <xdr:col>3</xdr:col>
                    <xdr:colOff>60960</xdr:colOff>
                    <xdr:row>111</xdr:row>
                    <xdr:rowOff>22860</xdr:rowOff>
                  </from>
                  <to>
                    <xdr:col>3</xdr:col>
                    <xdr:colOff>2209800</xdr:colOff>
                    <xdr:row>111</xdr:row>
                    <xdr:rowOff>236220</xdr:rowOff>
                  </to>
                </anchor>
              </controlPr>
            </control>
          </mc:Choice>
        </mc:AlternateContent>
        <mc:AlternateContent xmlns:mc="http://schemas.openxmlformats.org/markup-compatibility/2006">
          <mc:Choice Requires="x14">
            <control shapeId="1210" r:id="rId22" name="Check Box 186">
              <controlPr locked="0" defaultSize="0" autoFill="0" autoLine="0" autoPict="0">
                <anchor moveWithCells="1">
                  <from>
                    <xdr:col>3</xdr:col>
                    <xdr:colOff>60960</xdr:colOff>
                    <xdr:row>133</xdr:row>
                    <xdr:rowOff>22860</xdr:rowOff>
                  </from>
                  <to>
                    <xdr:col>3</xdr:col>
                    <xdr:colOff>2209800</xdr:colOff>
                    <xdr:row>133</xdr:row>
                    <xdr:rowOff>236220</xdr:rowOff>
                  </to>
                </anchor>
              </controlPr>
            </control>
          </mc:Choice>
        </mc:AlternateContent>
        <mc:AlternateContent xmlns:mc="http://schemas.openxmlformats.org/markup-compatibility/2006">
          <mc:Choice Requires="x14">
            <control shapeId="1214" r:id="rId23" name="Check Box 190">
              <controlPr locked="0" defaultSize="0" autoFill="0" autoLine="0" autoPict="0">
                <anchor moveWithCells="1">
                  <from>
                    <xdr:col>3</xdr:col>
                    <xdr:colOff>60960</xdr:colOff>
                    <xdr:row>144</xdr:row>
                    <xdr:rowOff>38100</xdr:rowOff>
                  </from>
                  <to>
                    <xdr:col>3</xdr:col>
                    <xdr:colOff>2209800</xdr:colOff>
                    <xdr:row>144</xdr:row>
                    <xdr:rowOff>259080</xdr:rowOff>
                  </to>
                </anchor>
              </controlPr>
            </control>
          </mc:Choice>
        </mc:AlternateContent>
        <mc:AlternateContent xmlns:mc="http://schemas.openxmlformats.org/markup-compatibility/2006">
          <mc:Choice Requires="x14">
            <control shapeId="1218" r:id="rId24" name="Check Box 194">
              <controlPr locked="0" defaultSize="0" autoFill="0" autoLine="0" autoPict="0">
                <anchor moveWithCells="1">
                  <from>
                    <xdr:col>3</xdr:col>
                    <xdr:colOff>60960</xdr:colOff>
                    <xdr:row>155</xdr:row>
                    <xdr:rowOff>30480</xdr:rowOff>
                  </from>
                  <to>
                    <xdr:col>3</xdr:col>
                    <xdr:colOff>2209800</xdr:colOff>
                    <xdr:row>155</xdr:row>
                    <xdr:rowOff>251460</xdr:rowOff>
                  </to>
                </anchor>
              </controlPr>
            </control>
          </mc:Choice>
        </mc:AlternateContent>
        <mc:AlternateContent xmlns:mc="http://schemas.openxmlformats.org/markup-compatibility/2006">
          <mc:Choice Requires="x14">
            <control shapeId="1222" r:id="rId25" name="Check Box 198">
              <controlPr locked="0" defaultSize="0" autoFill="0" autoLine="0" autoPict="0">
                <anchor moveWithCells="1">
                  <from>
                    <xdr:col>3</xdr:col>
                    <xdr:colOff>45720</xdr:colOff>
                    <xdr:row>168</xdr:row>
                    <xdr:rowOff>22860</xdr:rowOff>
                  </from>
                  <to>
                    <xdr:col>3</xdr:col>
                    <xdr:colOff>2202180</xdr:colOff>
                    <xdr:row>168</xdr:row>
                    <xdr:rowOff>236220</xdr:rowOff>
                  </to>
                </anchor>
              </controlPr>
            </control>
          </mc:Choice>
        </mc:AlternateContent>
        <mc:AlternateContent xmlns:mc="http://schemas.openxmlformats.org/markup-compatibility/2006">
          <mc:Choice Requires="x14">
            <control shapeId="1224" r:id="rId26" name="Check Box 200">
              <controlPr defaultSize="0" autoFill="0" autoLine="0" autoPict="0">
                <anchor moveWithCells="1">
                  <from>
                    <xdr:col>3</xdr:col>
                    <xdr:colOff>30480</xdr:colOff>
                    <xdr:row>15</xdr:row>
                    <xdr:rowOff>160020</xdr:rowOff>
                  </from>
                  <to>
                    <xdr:col>3</xdr:col>
                    <xdr:colOff>426720</xdr:colOff>
                    <xdr:row>15</xdr:row>
                    <xdr:rowOff>365760</xdr:rowOff>
                  </to>
                </anchor>
              </controlPr>
            </control>
          </mc:Choice>
        </mc:AlternateContent>
        <mc:AlternateContent xmlns:mc="http://schemas.openxmlformats.org/markup-compatibility/2006">
          <mc:Choice Requires="x14">
            <control shapeId="1244" r:id="rId27" name="Check Box 220">
              <controlPr locked="0" defaultSize="0" autoFill="0" autoLine="0" autoPict="0">
                <anchor moveWithCells="1">
                  <from>
                    <xdr:col>3</xdr:col>
                    <xdr:colOff>60960</xdr:colOff>
                    <xdr:row>179</xdr:row>
                    <xdr:rowOff>38100</xdr:rowOff>
                  </from>
                  <to>
                    <xdr:col>3</xdr:col>
                    <xdr:colOff>2209800</xdr:colOff>
                    <xdr:row>179</xdr:row>
                    <xdr:rowOff>259080</xdr:rowOff>
                  </to>
                </anchor>
              </controlPr>
            </control>
          </mc:Choice>
        </mc:AlternateContent>
        <mc:AlternateContent xmlns:mc="http://schemas.openxmlformats.org/markup-compatibility/2006">
          <mc:Choice Requires="x14">
            <control shapeId="1252" r:id="rId28" name="Check Box 228">
              <controlPr locked="0" defaultSize="0" autoFill="0" autoLine="0" autoPict="0">
                <anchor moveWithCells="1">
                  <from>
                    <xdr:col>3</xdr:col>
                    <xdr:colOff>45720</xdr:colOff>
                    <xdr:row>190</xdr:row>
                    <xdr:rowOff>22860</xdr:rowOff>
                  </from>
                  <to>
                    <xdr:col>3</xdr:col>
                    <xdr:colOff>2202180</xdr:colOff>
                    <xdr:row>190</xdr:row>
                    <xdr:rowOff>236220</xdr:rowOff>
                  </to>
                </anchor>
              </controlPr>
            </control>
          </mc:Choice>
        </mc:AlternateContent>
        <mc:AlternateContent xmlns:mc="http://schemas.openxmlformats.org/markup-compatibility/2006">
          <mc:Choice Requires="x14">
            <control shapeId="1256" r:id="rId29" name="Check Box 232">
              <controlPr locked="0" defaultSize="0" autoFill="0" autoLine="0" autoPict="0">
                <anchor moveWithCells="1">
                  <from>
                    <xdr:col>3</xdr:col>
                    <xdr:colOff>45720</xdr:colOff>
                    <xdr:row>201</xdr:row>
                    <xdr:rowOff>30480</xdr:rowOff>
                  </from>
                  <to>
                    <xdr:col>3</xdr:col>
                    <xdr:colOff>2202180</xdr:colOff>
                    <xdr:row>201</xdr:row>
                    <xdr:rowOff>251460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90A5B2976F35499789A1351194A659" ma:contentTypeVersion="13" ma:contentTypeDescription="Create a new document." ma:contentTypeScope="" ma:versionID="b843639615cc51b5fb90a99e8b77baae">
  <xsd:schema xmlns:xsd="http://www.w3.org/2001/XMLSchema" xmlns:xs="http://www.w3.org/2001/XMLSchema" xmlns:p="http://schemas.microsoft.com/office/2006/metadata/properties" xmlns:ns2="ccd8b77b-a460-4873-949a-0565ab842648" xmlns:ns3="0fe04037-85dc-46b7-b486-25808bf04f9f" targetNamespace="http://schemas.microsoft.com/office/2006/metadata/properties" ma:root="true" ma:fieldsID="e031299c3f19d5a08b7ac0c0e678e9b2" ns2:_="" ns3:_="">
    <xsd:import namespace="ccd8b77b-a460-4873-949a-0565ab842648"/>
    <xsd:import namespace="0fe04037-85dc-46b7-b486-25808bf04f9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d8b77b-a460-4873-949a-0565ab8426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e04037-85dc-46b7-b486-25808bf04f9f" elementFormDefault="qualified">
    <xsd:import namespace="http://schemas.microsoft.com/office/2006/documentManagement/types"/>
    <xsd:import namespace="http://schemas.microsoft.com/office/infopath/2007/PartnerControls"/>
    <xsd:element name="SharedWithUsers" ma:index="1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EF7EFD-9F6E-4239-9047-F3F27CF59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d8b77b-a460-4873-949a-0565ab842648"/>
    <ds:schemaRef ds:uri="0fe04037-85dc-46b7-b486-25808bf04f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C622C5-450D-4FF9-A8C6-B9185FB86CB7}">
  <ds:schemaRefs>
    <ds:schemaRef ds:uri="http://schemas.microsoft.com/sharepoint/v3/contenttype/forms"/>
  </ds:schemaRefs>
</ds:datastoreItem>
</file>

<file path=customXml/itemProps3.xml><?xml version="1.0" encoding="utf-8"?>
<ds:datastoreItem xmlns:ds="http://schemas.openxmlformats.org/officeDocument/2006/customXml" ds:itemID="{66DC1138-F76E-469C-A65D-EB75AC4D399F}">
  <ds:schemaRefs>
    <ds:schemaRef ds:uri="ccd8b77b-a460-4873-949a-0565ab842648"/>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0fe04037-85dc-46b7-b486-25808bf04f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 Report</vt:lpstr>
      <vt:lpstr>'Expense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Daryl</dc:creator>
  <cp:lastModifiedBy>Sylvester, Susan R.</cp:lastModifiedBy>
  <cp:lastPrinted>2017-07-17T15:07:17Z</cp:lastPrinted>
  <dcterms:created xsi:type="dcterms:W3CDTF">2006-09-15T17:54:18Z</dcterms:created>
  <dcterms:modified xsi:type="dcterms:W3CDTF">2023-06-14T17:51:09Z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1033</vt:i4>
  </property>
  <property fmtid="{D5CDD505-2E9C-101B-9397-08002B2CF9AE}" pid="3" name="_Version">
    <vt:lpwstr>0908</vt:lpwstr>
  </property>
  <property fmtid="{D5CDD505-2E9C-101B-9397-08002B2CF9AE}" pid="4" name="ContentTypeId">
    <vt:lpwstr>0x0101000690A5B2976F35499789A1351194A659</vt:lpwstr>
  </property>
  <property fmtid="{D5CDD505-2E9C-101B-9397-08002B2CF9AE}" pid="5" name="Order">
    <vt:r8>2607000</vt:r8>
  </property>
</Properties>
</file>